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C:\neelamjain\ssd\neelam\"/>
    </mc:Choice>
  </mc:AlternateContent>
  <xr:revisionPtr revIDLastSave="0" documentId="13_ncr:1_{7F9C4FF6-3422-454B-A6D1-66553CB6E09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.4 Wastelands Account" sheetId="2" r:id="rId1"/>
  </sheets>
  <definedNames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_xlnm.Print_Area" localSheetId="0">'1.4 Wastelands Account'!$A$1:$DZ$34</definedName>
    <definedName name="_xlnm.Print_Titles" localSheetId="0">'1.4 Wastelands Account'!$A:$B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Coal._.Questionnaire.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W32" i="2" l="1"/>
  <c r="DX32" i="2"/>
  <c r="DY32" i="2"/>
  <c r="DZ32" i="2"/>
  <c r="BN8" i="2" l="1"/>
  <c r="BN9" i="2"/>
  <c r="BN10" i="2"/>
  <c r="BN11" i="2"/>
  <c r="BN12" i="2"/>
  <c r="BN13" i="2"/>
  <c r="BN14" i="2"/>
  <c r="BN15" i="2"/>
  <c r="BN16" i="2"/>
  <c r="BN17" i="2"/>
  <c r="BN18" i="2"/>
  <c r="BN19" i="2"/>
  <c r="BN20" i="2"/>
  <c r="BN21" i="2"/>
  <c r="BN22" i="2"/>
  <c r="BN23" i="2"/>
  <c r="BN24" i="2"/>
  <c r="BN25" i="2"/>
  <c r="BN26" i="2"/>
  <c r="BN27" i="2"/>
  <c r="BN28" i="2"/>
  <c r="BN29" i="2"/>
  <c r="BN30" i="2"/>
  <c r="DV8" i="2" l="1"/>
  <c r="DV9" i="2"/>
  <c r="DV10" i="2"/>
  <c r="DV11" i="2"/>
  <c r="DV12" i="2"/>
  <c r="DV13" i="2"/>
  <c r="DV14" i="2"/>
  <c r="DV15" i="2"/>
  <c r="DV16" i="2"/>
  <c r="DV17" i="2"/>
  <c r="DV18" i="2"/>
  <c r="DV19" i="2"/>
  <c r="DV20" i="2"/>
  <c r="DV21" i="2"/>
  <c r="DV22" i="2"/>
  <c r="DV23" i="2"/>
  <c r="DV24" i="2"/>
  <c r="DV25" i="2"/>
  <c r="DV26" i="2"/>
  <c r="DV27" i="2"/>
  <c r="DV28" i="2"/>
  <c r="DV29" i="2"/>
  <c r="DV30" i="2"/>
  <c r="DV7" i="2"/>
  <c r="DT31" i="2"/>
  <c r="DT32" i="2" s="1"/>
  <c r="DU31" i="2"/>
  <c r="DU32" i="2" s="1"/>
  <c r="DS31" i="2"/>
  <c r="DS32" i="2" s="1"/>
  <c r="DR8" i="2"/>
  <c r="DR9" i="2"/>
  <c r="DR10" i="2"/>
  <c r="DR11" i="2"/>
  <c r="DR12" i="2"/>
  <c r="DR13" i="2"/>
  <c r="DR14" i="2"/>
  <c r="DR15" i="2"/>
  <c r="DR16" i="2"/>
  <c r="DR17" i="2"/>
  <c r="DR18" i="2"/>
  <c r="DR19" i="2"/>
  <c r="DR20" i="2"/>
  <c r="DR21" i="2"/>
  <c r="DR22" i="2"/>
  <c r="DR23" i="2"/>
  <c r="DR24" i="2"/>
  <c r="DR25" i="2"/>
  <c r="DR26" i="2"/>
  <c r="DR27" i="2"/>
  <c r="DR28" i="2"/>
  <c r="DR29" i="2"/>
  <c r="DR30" i="2"/>
  <c r="DR7" i="2"/>
  <c r="DP31" i="2"/>
  <c r="DP32" i="2" s="1"/>
  <c r="DQ31" i="2"/>
  <c r="DQ32" i="2" s="1"/>
  <c r="DO31" i="2"/>
  <c r="DO32" i="2" s="1"/>
  <c r="DN8" i="2"/>
  <c r="DN9" i="2"/>
  <c r="DN10" i="2"/>
  <c r="DN11" i="2"/>
  <c r="DN12" i="2"/>
  <c r="DN13" i="2"/>
  <c r="DN14" i="2"/>
  <c r="DN15" i="2"/>
  <c r="DN16" i="2"/>
  <c r="DN17" i="2"/>
  <c r="DN18" i="2"/>
  <c r="DN19" i="2"/>
  <c r="DN20" i="2"/>
  <c r="DN21" i="2"/>
  <c r="DN22" i="2"/>
  <c r="DN23" i="2"/>
  <c r="DN24" i="2"/>
  <c r="DN25" i="2"/>
  <c r="DN26" i="2"/>
  <c r="DN27" i="2"/>
  <c r="DN28" i="2"/>
  <c r="DN29" i="2"/>
  <c r="DN30" i="2"/>
  <c r="DN7" i="2"/>
  <c r="DL31" i="2"/>
  <c r="DL32" i="2" s="1"/>
  <c r="DM31" i="2"/>
  <c r="DM32" i="2" s="1"/>
  <c r="DK31" i="2"/>
  <c r="DK32" i="2" s="1"/>
  <c r="DJ8" i="2"/>
  <c r="DJ9" i="2"/>
  <c r="DJ10" i="2"/>
  <c r="DJ11" i="2"/>
  <c r="DJ12" i="2"/>
  <c r="DJ13" i="2"/>
  <c r="DJ14" i="2"/>
  <c r="DJ15" i="2"/>
  <c r="DJ16" i="2"/>
  <c r="DJ17" i="2"/>
  <c r="DJ18" i="2"/>
  <c r="DJ19" i="2"/>
  <c r="DJ20" i="2"/>
  <c r="DJ21" i="2"/>
  <c r="DJ22" i="2"/>
  <c r="DJ23" i="2"/>
  <c r="DJ24" i="2"/>
  <c r="DJ25" i="2"/>
  <c r="DJ26" i="2"/>
  <c r="DJ27" i="2"/>
  <c r="DJ28" i="2"/>
  <c r="DJ29" i="2"/>
  <c r="DJ30" i="2"/>
  <c r="DJ7" i="2"/>
  <c r="DH31" i="2"/>
  <c r="DH32" i="2" s="1"/>
  <c r="DI31" i="2"/>
  <c r="DI32" i="2" s="1"/>
  <c r="DG31" i="2"/>
  <c r="DG32" i="2" s="1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F23" i="2"/>
  <c r="DF24" i="2"/>
  <c r="DF25" i="2"/>
  <c r="DF26" i="2"/>
  <c r="DF27" i="2"/>
  <c r="DF28" i="2"/>
  <c r="DF29" i="2"/>
  <c r="DF30" i="2"/>
  <c r="DF7" i="2"/>
  <c r="DD31" i="2"/>
  <c r="DD32" i="2" s="1"/>
  <c r="DE31" i="2"/>
  <c r="DE32" i="2" s="1"/>
  <c r="DC31" i="2"/>
  <c r="DC32" i="2" s="1"/>
  <c r="DB8" i="2"/>
  <c r="DB9" i="2"/>
  <c r="DB10" i="2"/>
  <c r="DB11" i="2"/>
  <c r="DB12" i="2"/>
  <c r="DB13" i="2"/>
  <c r="DB14" i="2"/>
  <c r="DB15" i="2"/>
  <c r="DB16" i="2"/>
  <c r="DB17" i="2"/>
  <c r="DB18" i="2"/>
  <c r="DB19" i="2"/>
  <c r="DB20" i="2"/>
  <c r="DB21" i="2"/>
  <c r="DB22" i="2"/>
  <c r="DB23" i="2"/>
  <c r="DB24" i="2"/>
  <c r="DB25" i="2"/>
  <c r="DB26" i="2"/>
  <c r="DB27" i="2"/>
  <c r="DB28" i="2"/>
  <c r="DB29" i="2"/>
  <c r="DB30" i="2"/>
  <c r="DB7" i="2"/>
  <c r="CZ31" i="2"/>
  <c r="CZ32" i="2" s="1"/>
  <c r="DA31" i="2"/>
  <c r="DA32" i="2" s="1"/>
  <c r="CY31" i="2"/>
  <c r="CY32" i="2" s="1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X23" i="2"/>
  <c r="CX24" i="2"/>
  <c r="CX25" i="2"/>
  <c r="CX26" i="2"/>
  <c r="CX27" i="2"/>
  <c r="CX28" i="2"/>
  <c r="CX29" i="2"/>
  <c r="CX30" i="2"/>
  <c r="CX7" i="2"/>
  <c r="CV31" i="2"/>
  <c r="CV32" i="2" s="1"/>
  <c r="CW31" i="2"/>
  <c r="CW32" i="2" s="1"/>
  <c r="CU31" i="2"/>
  <c r="CU32" i="2" s="1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T23" i="2"/>
  <c r="CT24" i="2"/>
  <c r="CT25" i="2"/>
  <c r="CT26" i="2"/>
  <c r="CT27" i="2"/>
  <c r="CT28" i="2"/>
  <c r="CT29" i="2"/>
  <c r="CT30" i="2"/>
  <c r="CT7" i="2"/>
  <c r="CR31" i="2"/>
  <c r="CR32" i="2" s="1"/>
  <c r="CS31" i="2"/>
  <c r="CS32" i="2" s="1"/>
  <c r="CQ31" i="2"/>
  <c r="CQ32" i="2" s="1"/>
  <c r="CP8" i="2"/>
  <c r="CP9" i="2"/>
  <c r="CP10" i="2"/>
  <c r="CP11" i="2"/>
  <c r="CP12" i="2"/>
  <c r="CP13" i="2"/>
  <c r="CP14" i="2"/>
  <c r="CP15" i="2"/>
  <c r="CP16" i="2"/>
  <c r="CP17" i="2"/>
  <c r="CP18" i="2"/>
  <c r="CP19" i="2"/>
  <c r="CP20" i="2"/>
  <c r="CP21" i="2"/>
  <c r="CP22" i="2"/>
  <c r="CP23" i="2"/>
  <c r="CP24" i="2"/>
  <c r="CP25" i="2"/>
  <c r="CP26" i="2"/>
  <c r="CP27" i="2"/>
  <c r="CP28" i="2"/>
  <c r="CP29" i="2"/>
  <c r="CP30" i="2"/>
  <c r="CP7" i="2"/>
  <c r="CN31" i="2"/>
  <c r="CN32" i="2" s="1"/>
  <c r="CO31" i="2"/>
  <c r="CO32" i="2" s="1"/>
  <c r="CM31" i="2"/>
  <c r="CM32" i="2" s="1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L23" i="2"/>
  <c r="CL24" i="2"/>
  <c r="CL25" i="2"/>
  <c r="CL26" i="2"/>
  <c r="CL27" i="2"/>
  <c r="CL28" i="2"/>
  <c r="CL29" i="2"/>
  <c r="CL30" i="2"/>
  <c r="CL7" i="2"/>
  <c r="CJ31" i="2"/>
  <c r="CJ32" i="2" s="1"/>
  <c r="CK31" i="2"/>
  <c r="CK32" i="2" s="1"/>
  <c r="CI31" i="2"/>
  <c r="CI32" i="2" s="1"/>
  <c r="CH8" i="2"/>
  <c r="CH9" i="2"/>
  <c r="CH10" i="2"/>
  <c r="CH11" i="2"/>
  <c r="CH12" i="2"/>
  <c r="CH13" i="2"/>
  <c r="CH14" i="2"/>
  <c r="CH15" i="2"/>
  <c r="CH16" i="2"/>
  <c r="CH17" i="2"/>
  <c r="CH18" i="2"/>
  <c r="CH19" i="2"/>
  <c r="CH20" i="2"/>
  <c r="CH21" i="2"/>
  <c r="CH22" i="2"/>
  <c r="CH23" i="2"/>
  <c r="CH24" i="2"/>
  <c r="CH25" i="2"/>
  <c r="CH26" i="2"/>
  <c r="CH27" i="2"/>
  <c r="CH28" i="2"/>
  <c r="CH29" i="2"/>
  <c r="CH30" i="2"/>
  <c r="CH7" i="2"/>
  <c r="CF31" i="2"/>
  <c r="CF32" i="2" s="1"/>
  <c r="CG31" i="2"/>
  <c r="CG32" i="2" s="1"/>
  <c r="CE31" i="2"/>
  <c r="CE32" i="2" s="1"/>
  <c r="CD8" i="2"/>
  <c r="CD9" i="2"/>
  <c r="CD10" i="2"/>
  <c r="CD11" i="2"/>
  <c r="CD12" i="2"/>
  <c r="CD13" i="2"/>
  <c r="CD14" i="2"/>
  <c r="CD15" i="2"/>
  <c r="CD16" i="2"/>
  <c r="CD17" i="2"/>
  <c r="CD18" i="2"/>
  <c r="CD19" i="2"/>
  <c r="CD20" i="2"/>
  <c r="CD21" i="2"/>
  <c r="CD22" i="2"/>
  <c r="CD23" i="2"/>
  <c r="CD24" i="2"/>
  <c r="CD25" i="2"/>
  <c r="CD26" i="2"/>
  <c r="CD27" i="2"/>
  <c r="CD28" i="2"/>
  <c r="CD29" i="2"/>
  <c r="CD30" i="2"/>
  <c r="CD7" i="2"/>
  <c r="CB31" i="2"/>
  <c r="CB32" i="2" s="1"/>
  <c r="CC31" i="2"/>
  <c r="CC32" i="2" s="1"/>
  <c r="CA31" i="2"/>
  <c r="CA32" i="2" s="1"/>
  <c r="BZ8" i="2"/>
  <c r="BZ9" i="2"/>
  <c r="BZ10" i="2"/>
  <c r="BZ11" i="2"/>
  <c r="BZ12" i="2"/>
  <c r="BZ13" i="2"/>
  <c r="BZ14" i="2"/>
  <c r="BZ15" i="2"/>
  <c r="BZ16" i="2"/>
  <c r="BZ17" i="2"/>
  <c r="BZ18" i="2"/>
  <c r="BZ19" i="2"/>
  <c r="BZ20" i="2"/>
  <c r="BZ21" i="2"/>
  <c r="BZ22" i="2"/>
  <c r="BZ23" i="2"/>
  <c r="BZ24" i="2"/>
  <c r="BZ25" i="2"/>
  <c r="BZ26" i="2"/>
  <c r="BZ27" i="2"/>
  <c r="BZ28" i="2"/>
  <c r="BZ29" i="2"/>
  <c r="BZ30" i="2"/>
  <c r="BZ7" i="2"/>
  <c r="BX31" i="2"/>
  <c r="BX32" i="2" s="1"/>
  <c r="BY31" i="2"/>
  <c r="BY32" i="2" s="1"/>
  <c r="BW31" i="2"/>
  <c r="BW32" i="2" s="1"/>
  <c r="BV8" i="2"/>
  <c r="BV9" i="2"/>
  <c r="BV10" i="2"/>
  <c r="BV11" i="2"/>
  <c r="BV12" i="2"/>
  <c r="BV13" i="2"/>
  <c r="BV14" i="2"/>
  <c r="BV15" i="2"/>
  <c r="BV16" i="2"/>
  <c r="BV17" i="2"/>
  <c r="BV18" i="2"/>
  <c r="BV19" i="2"/>
  <c r="BV20" i="2"/>
  <c r="BV21" i="2"/>
  <c r="BV22" i="2"/>
  <c r="BV23" i="2"/>
  <c r="BV24" i="2"/>
  <c r="BV25" i="2"/>
  <c r="BV26" i="2"/>
  <c r="BV27" i="2"/>
  <c r="BV28" i="2"/>
  <c r="BV29" i="2"/>
  <c r="BV30" i="2"/>
  <c r="BV7" i="2"/>
  <c r="BT31" i="2"/>
  <c r="BT32" i="2" s="1"/>
  <c r="BU31" i="2"/>
  <c r="BU32" i="2" s="1"/>
  <c r="BS31" i="2"/>
  <c r="BS32" i="2" s="1"/>
  <c r="BR8" i="2"/>
  <c r="BR9" i="2"/>
  <c r="BR10" i="2"/>
  <c r="BR11" i="2"/>
  <c r="BR12" i="2"/>
  <c r="BR13" i="2"/>
  <c r="BR14" i="2"/>
  <c r="BR15" i="2"/>
  <c r="BR16" i="2"/>
  <c r="BR17" i="2"/>
  <c r="BR18" i="2"/>
  <c r="BR19" i="2"/>
  <c r="BR20" i="2"/>
  <c r="BR21" i="2"/>
  <c r="BR22" i="2"/>
  <c r="BR23" i="2"/>
  <c r="BR24" i="2"/>
  <c r="BR25" i="2"/>
  <c r="BR26" i="2"/>
  <c r="BR27" i="2"/>
  <c r="BR28" i="2"/>
  <c r="BR29" i="2"/>
  <c r="BR30" i="2"/>
  <c r="BR7" i="2"/>
  <c r="BP31" i="2"/>
  <c r="BP32" i="2" s="1"/>
  <c r="BQ31" i="2"/>
  <c r="BQ32" i="2" s="1"/>
  <c r="BO31" i="2"/>
  <c r="BO32" i="2" s="1"/>
  <c r="CL31" i="2" l="1"/>
  <c r="CL32" i="2" s="1"/>
  <c r="DR31" i="2"/>
  <c r="DR32" i="2" s="1"/>
  <c r="CX31" i="2"/>
  <c r="CX32" i="2" s="1"/>
  <c r="DB31" i="2"/>
  <c r="DB32" i="2" s="1"/>
  <c r="DN31" i="2"/>
  <c r="DN32" i="2" s="1"/>
  <c r="CT31" i="2"/>
  <c r="CT32" i="2" s="1"/>
  <c r="DF31" i="2"/>
  <c r="DF32" i="2" s="1"/>
  <c r="CP31" i="2"/>
  <c r="CP32" i="2" s="1"/>
  <c r="DV31" i="2"/>
  <c r="DV32" i="2" s="1"/>
  <c r="BV31" i="2"/>
  <c r="BV32" i="2" s="1"/>
  <c r="BZ31" i="2"/>
  <c r="BZ32" i="2" s="1"/>
  <c r="CD31" i="2"/>
  <c r="CD32" i="2" s="1"/>
  <c r="BR31" i="2"/>
  <c r="BR32" i="2" s="1"/>
  <c r="CH31" i="2"/>
  <c r="CH32" i="2" s="1"/>
  <c r="DJ31" i="2"/>
  <c r="DJ32" i="2" s="1"/>
  <c r="BN7" i="2"/>
  <c r="BL31" i="2"/>
  <c r="BL32" i="2" s="1"/>
  <c r="BK31" i="2"/>
  <c r="BK32" i="2" s="1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7" i="2"/>
  <c r="BM31" i="2" l="1"/>
  <c r="BJ8" i="2"/>
  <c r="BJ9" i="2"/>
  <c r="BJ10" i="2"/>
  <c r="BJ11" i="2"/>
  <c r="BJ12" i="2"/>
  <c r="BJ13" i="2"/>
  <c r="BJ14" i="2"/>
  <c r="BJ15" i="2"/>
  <c r="BJ16" i="2"/>
  <c r="BJ17" i="2"/>
  <c r="BJ18" i="2"/>
  <c r="BJ19" i="2"/>
  <c r="BJ20" i="2"/>
  <c r="BJ21" i="2"/>
  <c r="BJ22" i="2"/>
  <c r="BJ23" i="2"/>
  <c r="BJ24" i="2"/>
  <c r="BJ25" i="2"/>
  <c r="BJ26" i="2"/>
  <c r="BJ27" i="2"/>
  <c r="BJ28" i="2"/>
  <c r="BJ29" i="2"/>
  <c r="BJ30" i="2"/>
  <c r="BJ7" i="2"/>
  <c r="BH31" i="2"/>
  <c r="BH32" i="2" s="1"/>
  <c r="BI31" i="2"/>
  <c r="BI32" i="2" s="1"/>
  <c r="BG31" i="2"/>
  <c r="BG32" i="2" s="1"/>
  <c r="BF8" i="2"/>
  <c r="BF9" i="2"/>
  <c r="BF10" i="2"/>
  <c r="BF11" i="2"/>
  <c r="BF12" i="2"/>
  <c r="BF13" i="2"/>
  <c r="BF14" i="2"/>
  <c r="BF15" i="2"/>
  <c r="BF16" i="2"/>
  <c r="BF17" i="2"/>
  <c r="BF18" i="2"/>
  <c r="BF19" i="2"/>
  <c r="BF20" i="2"/>
  <c r="BF21" i="2"/>
  <c r="BF22" i="2"/>
  <c r="BF23" i="2"/>
  <c r="BF24" i="2"/>
  <c r="BF25" i="2"/>
  <c r="BF26" i="2"/>
  <c r="BF27" i="2"/>
  <c r="BF28" i="2"/>
  <c r="BF29" i="2"/>
  <c r="BF30" i="2"/>
  <c r="BF7" i="2"/>
  <c r="BD31" i="2"/>
  <c r="BD32" i="2" s="1"/>
  <c r="BE31" i="2"/>
  <c r="BE32" i="2" s="1"/>
  <c r="BC31" i="2"/>
  <c r="BC32" i="2" s="1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21" i="2"/>
  <c r="BB22" i="2"/>
  <c r="BB23" i="2"/>
  <c r="BB24" i="2"/>
  <c r="BB25" i="2"/>
  <c r="BB26" i="2"/>
  <c r="BB27" i="2"/>
  <c r="BB28" i="2"/>
  <c r="BB29" i="2"/>
  <c r="BB30" i="2"/>
  <c r="BB7" i="2"/>
  <c r="AZ31" i="2"/>
  <c r="AZ32" i="2" s="1"/>
  <c r="BA31" i="2"/>
  <c r="BA32" i="2" s="1"/>
  <c r="AY31" i="2"/>
  <c r="AY32" i="2" s="1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7" i="2"/>
  <c r="AV31" i="2"/>
  <c r="AV32" i="2" s="1"/>
  <c r="AW31" i="2"/>
  <c r="AW32" i="2" s="1"/>
  <c r="AU31" i="2"/>
  <c r="AU32" i="2" s="1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7" i="2"/>
  <c r="AR31" i="2"/>
  <c r="AR32" i="2" s="1"/>
  <c r="AS31" i="2"/>
  <c r="AS32" i="2" s="1"/>
  <c r="AQ31" i="2"/>
  <c r="AQ32" i="2" s="1"/>
  <c r="BN31" i="2" l="1"/>
  <c r="BN32" i="2" s="1"/>
  <c r="BM32" i="2"/>
  <c r="BF31" i="2"/>
  <c r="BF32" i="2" s="1"/>
  <c r="AT31" i="2"/>
  <c r="AT32" i="2" s="1"/>
  <c r="AX31" i="2"/>
  <c r="AX32" i="2" s="1"/>
  <c r="BB31" i="2"/>
  <c r="BB32" i="2" s="1"/>
  <c r="BJ31" i="2"/>
  <c r="BJ32" i="2" s="1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7" i="2"/>
  <c r="AO31" i="2"/>
  <c r="AO32" i="2" s="1"/>
  <c r="AN31" i="2"/>
  <c r="AN32" i="2" s="1"/>
  <c r="AM31" i="2"/>
  <c r="AM32" i="2" s="1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7" i="2"/>
  <c r="AK31" i="2"/>
  <c r="AK32" i="2" s="1"/>
  <c r="AJ31" i="2"/>
  <c r="AJ32" i="2" s="1"/>
  <c r="AI31" i="2"/>
  <c r="AI32" i="2" s="1"/>
  <c r="AL31" i="2" l="1"/>
  <c r="AL32" i="2" s="1"/>
  <c r="AP31" i="2"/>
  <c r="AP32" i="2" s="1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7" i="2"/>
  <c r="AG31" i="2"/>
  <c r="AG32" i="2" s="1"/>
  <c r="AF31" i="2"/>
  <c r="AF32" i="2" s="1"/>
  <c r="AE31" i="2"/>
  <c r="AE32" i="2" s="1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7" i="2"/>
  <c r="AC31" i="2"/>
  <c r="AC32" i="2" s="1"/>
  <c r="AB31" i="2"/>
  <c r="AB32" i="2" s="1"/>
  <c r="AA31" i="2"/>
  <c r="AA32" i="2" s="1"/>
  <c r="X31" i="2"/>
  <c r="X32" i="2" s="1"/>
  <c r="W31" i="2"/>
  <c r="W32" i="2" s="1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7" i="2"/>
  <c r="U31" i="2"/>
  <c r="U32" i="2" s="1"/>
  <c r="T31" i="2"/>
  <c r="T32" i="2" s="1"/>
  <c r="S31" i="2"/>
  <c r="S32" i="2" s="1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7" i="2"/>
  <c r="Q31" i="2"/>
  <c r="Q32" i="2" s="1"/>
  <c r="P31" i="2"/>
  <c r="P32" i="2" s="1"/>
  <c r="O31" i="2"/>
  <c r="O32" i="2" s="1"/>
  <c r="AD31" i="2" l="1"/>
  <c r="AD32" i="2" s="1"/>
  <c r="V31" i="2"/>
  <c r="V32" i="2" s="1"/>
  <c r="AH31" i="2"/>
  <c r="AH32" i="2" s="1"/>
  <c r="Y31" i="2"/>
  <c r="R31" i="2"/>
  <c r="R32" i="2" s="1"/>
  <c r="Z31" i="2" l="1"/>
  <c r="Z32" i="2" s="1"/>
  <c r="Y32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L31" i="2"/>
  <c r="L32" i="2" s="1"/>
  <c r="K31" i="2"/>
  <c r="K32" i="2" s="1"/>
  <c r="N7" i="2"/>
  <c r="M31" i="2" l="1"/>
  <c r="N31" i="2" l="1"/>
  <c r="N32" i="2" s="1"/>
  <c r="M32" i="2"/>
  <c r="I31" i="2"/>
  <c r="I32" i="2" s="1"/>
  <c r="H31" i="2"/>
  <c r="H32" i="2" s="1"/>
  <c r="G31" i="2"/>
  <c r="G32" i="2" s="1"/>
  <c r="E31" i="2"/>
  <c r="E32" i="2" s="1"/>
  <c r="D31" i="2"/>
  <c r="D32" i="2" s="1"/>
  <c r="C31" i="2"/>
  <c r="C32" i="2" s="1"/>
  <c r="J30" i="2"/>
  <c r="F30" i="2"/>
  <c r="J29" i="2"/>
  <c r="J28" i="2"/>
  <c r="F28" i="2"/>
  <c r="J27" i="2"/>
  <c r="F27" i="2"/>
  <c r="J26" i="2"/>
  <c r="F26" i="2"/>
  <c r="J25" i="2"/>
  <c r="F25" i="2"/>
  <c r="J24" i="2"/>
  <c r="F24" i="2"/>
  <c r="J23" i="2"/>
  <c r="F23" i="2"/>
  <c r="J22" i="2"/>
  <c r="F22" i="2"/>
  <c r="J21" i="2"/>
  <c r="F21" i="2"/>
  <c r="J20" i="2"/>
  <c r="F20" i="2"/>
  <c r="J19" i="2"/>
  <c r="F19" i="2"/>
  <c r="J18" i="2"/>
  <c r="F18" i="2"/>
  <c r="J17" i="2"/>
  <c r="F17" i="2"/>
  <c r="J16" i="2"/>
  <c r="F16" i="2"/>
  <c r="J15" i="2"/>
  <c r="F15" i="2"/>
  <c r="J14" i="2"/>
  <c r="F14" i="2"/>
  <c r="J13" i="2"/>
  <c r="F13" i="2"/>
  <c r="J12" i="2"/>
  <c r="F12" i="2"/>
  <c r="J11" i="2"/>
  <c r="F11" i="2"/>
  <c r="J10" i="2"/>
  <c r="F10" i="2"/>
  <c r="J9" i="2"/>
  <c r="F9" i="2"/>
  <c r="J8" i="2"/>
  <c r="F8" i="2"/>
  <c r="J7" i="2"/>
  <c r="F7" i="2"/>
  <c r="F31" i="2" l="1"/>
  <c r="F32" i="2" s="1"/>
  <c r="J31" i="2"/>
  <c r="J32" i="2" s="1"/>
</calcChain>
</file>

<file path=xl/sharedStrings.xml><?xml version="1.0" encoding="utf-8"?>
<sst xmlns="http://schemas.openxmlformats.org/spreadsheetml/2006/main" count="229" uniqueCount="47">
  <si>
    <t>Reduction in Stock</t>
  </si>
  <si>
    <t>Addition to Stock</t>
  </si>
  <si>
    <t>DELHI</t>
  </si>
  <si>
    <t>WEST BENGAL</t>
  </si>
  <si>
    <t>UTTARAKHAND</t>
  </si>
  <si>
    <t>UTTAR PRADESH</t>
  </si>
  <si>
    <t>TRIPURA</t>
  </si>
  <si>
    <t>TAMIL NADU</t>
  </si>
  <si>
    <t>SIKKIM</t>
  </si>
  <si>
    <t>RAJASTHAN</t>
  </si>
  <si>
    <t>PUNJAB</t>
  </si>
  <si>
    <t>ODISHA</t>
  </si>
  <si>
    <t>NAGALAND</t>
  </si>
  <si>
    <t>MIZORAM</t>
  </si>
  <si>
    <t>MEGHALAYA</t>
  </si>
  <si>
    <t>MANIPUR</t>
  </si>
  <si>
    <t>MAHARASHTRA</t>
  </si>
  <si>
    <t>MADHYA PRADESH</t>
  </si>
  <si>
    <t>KERALA</t>
  </si>
  <si>
    <t>KARNATAKA</t>
  </si>
  <si>
    <t>JHARKHAND</t>
  </si>
  <si>
    <t>HIMACHAL PRADESH</t>
  </si>
  <si>
    <t>HARYANA</t>
  </si>
  <si>
    <t>GUJARAT</t>
  </si>
  <si>
    <t>GOA</t>
  </si>
  <si>
    <t>BIHAR</t>
  </si>
  <si>
    <t>ASSAM</t>
  </si>
  <si>
    <t>ARUNACHAL PRADESH</t>
  </si>
  <si>
    <t>ANDHRA PRADESH</t>
  </si>
  <si>
    <t>Closing Stock (2015-16)</t>
  </si>
  <si>
    <t>Opening Stock (2008-09)</t>
  </si>
  <si>
    <t>TELANGANA</t>
  </si>
  <si>
    <t>UNION TERITORIES</t>
  </si>
  <si>
    <t>Statement:State-wise Wasteland Account</t>
  </si>
  <si>
    <t>(Area in Sq.Km)</t>
  </si>
  <si>
    <t>INDIA</t>
  </si>
  <si>
    <t>Grand Total</t>
  </si>
  <si>
    <t>(Area in Sq.km)</t>
  </si>
  <si>
    <t>State-wise Wasteland Account</t>
  </si>
  <si>
    <t>CHHATTISGARH</t>
  </si>
  <si>
    <t xml:space="preserve"> Sl. No.</t>
  </si>
  <si>
    <t>Wastelands
Categories</t>
  </si>
  <si>
    <t>Source: National Remote Sensing Centre</t>
  </si>
  <si>
    <t>Wastelands Total</t>
  </si>
  <si>
    <t>Annexure 1.4</t>
  </si>
  <si>
    <t>Note: Totals may not match due to rounding off.</t>
  </si>
  <si>
    <t>JAMMU &amp; KASHMIR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</si>
</sst>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1" fontId="0" fillId="0" borderId="1" xfId="0" applyNumberFormat="1" applyFont="1" applyBorder="1"/>
    <xf numFmtId="1" fontId="0" fillId="0" borderId="1" xfId="0" applyNumberFormat="1" applyFont="1" applyFill="1" applyBorder="1"/>
    <xf numFmtId="1" fontId="2" fillId="0" borderId="1" xfId="0" applyNumberFormat="1" applyFont="1" applyBorder="1"/>
    <xf numFmtId="1" fontId="0" fillId="0" borderId="1" xfId="0" applyNumberFormat="1" applyBorder="1"/>
    <xf numFmtId="1" fontId="0" fillId="0" borderId="1" xfId="0" applyNumberFormat="1" applyFill="1" applyBorder="1"/>
    <xf numFmtId="1" fontId="1" fillId="0" borderId="1" xfId="0" applyNumberFormat="1" applyFont="1" applyFill="1" applyBorder="1"/>
    <xf numFmtId="0" fontId="0" fillId="0" borderId="3" xfId="0" applyBorder="1"/>
    <xf numFmtId="0" fontId="0" fillId="0" borderId="0" xfId="0" applyBorder="1"/>
    <xf numFmtId="0" fontId="4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1" fontId="1" fillId="0" borderId="5" xfId="0" applyNumberFormat="1" applyFont="1" applyFill="1" applyBorder="1"/>
    <xf numFmtId="1" fontId="1" fillId="0" borderId="5" xfId="0" applyNumberFormat="1" applyFont="1" applyBorder="1"/>
    <xf numFmtId="0" fontId="0" fillId="0" borderId="1" xfId="0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top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Z35"/>
  <sheetViews>
    <sheetView tabSelected="1" topLeftCell="AI4" zoomScaleNormal="100" zoomScaleSheetLayoutView="100" workbookViewId="0">
      <selection activeCell="AO35" sqref="AO35"/>
    </sheetView>
  </sheetViews>
  <sheetFormatPr defaultRowHeight="15" x14ac:dyDescent="0.25"/>
  <cols>
    <col min="1" max="1" width="12.28515625" style="1" customWidth="1"/>
    <col min="2" max="2" width="19.28515625" customWidth="1"/>
    <col min="3" max="17" width="14.140625" customWidth="1"/>
    <col min="18" max="18" width="14.140625" style="8" customWidth="1"/>
    <col min="19" max="123" width="14.140625" customWidth="1"/>
    <col min="124" max="124" width="12.85546875" customWidth="1"/>
    <col min="125" max="126" width="13.42578125" customWidth="1"/>
    <col min="127" max="128" width="13.7109375" customWidth="1"/>
    <col min="129" max="129" width="12.85546875" customWidth="1"/>
    <col min="130" max="130" width="14.28515625" customWidth="1"/>
  </cols>
  <sheetData>
    <row r="1" spans="1:130" s="9" customFormat="1" ht="18.75" hidden="1" customHeight="1" x14ac:dyDescent="0.25">
      <c r="C1" s="31"/>
      <c r="D1" s="31"/>
      <c r="E1" s="31"/>
      <c r="F1" s="31"/>
      <c r="G1" s="31"/>
      <c r="H1" s="31"/>
      <c r="I1" s="31"/>
      <c r="J1" s="31"/>
      <c r="K1" s="29" t="s">
        <v>33</v>
      </c>
      <c r="L1" s="29"/>
      <c r="M1" s="29"/>
      <c r="N1" s="29"/>
      <c r="O1" s="29"/>
      <c r="P1" s="29"/>
      <c r="Q1" s="29"/>
      <c r="R1" s="29"/>
      <c r="S1" s="29" t="s">
        <v>33</v>
      </c>
      <c r="T1" s="29"/>
      <c r="U1" s="29"/>
      <c r="V1" s="29"/>
      <c r="W1" s="29"/>
      <c r="X1" s="29"/>
      <c r="Y1" s="29"/>
      <c r="Z1" s="29"/>
      <c r="AA1" s="29" t="s">
        <v>33</v>
      </c>
      <c r="AB1" s="29"/>
      <c r="AC1" s="29"/>
      <c r="AD1" s="29"/>
      <c r="AE1" s="29"/>
      <c r="AF1" s="29"/>
      <c r="AG1" s="29"/>
      <c r="AH1" s="29"/>
      <c r="AI1" s="29" t="s">
        <v>33</v>
      </c>
      <c r="AJ1" s="29"/>
      <c r="AK1" s="29"/>
      <c r="AL1" s="29"/>
      <c r="AM1" s="29"/>
      <c r="AN1" s="29"/>
      <c r="AO1" s="29"/>
      <c r="AP1" s="29"/>
      <c r="AQ1" s="29" t="s">
        <v>33</v>
      </c>
      <c r="AR1" s="29"/>
      <c r="AS1" s="29"/>
      <c r="AT1" s="29"/>
      <c r="AU1" s="29"/>
      <c r="AV1" s="29"/>
      <c r="AW1" s="29"/>
      <c r="AX1" s="29"/>
      <c r="AY1" s="29" t="s">
        <v>33</v>
      </c>
      <c r="AZ1" s="29"/>
      <c r="BA1" s="29"/>
      <c r="BB1" s="29"/>
      <c r="BC1" s="29"/>
      <c r="BD1" s="29"/>
      <c r="BE1" s="29"/>
      <c r="BF1" s="29"/>
      <c r="BG1" s="29" t="s">
        <v>33</v>
      </c>
      <c r="BH1" s="29"/>
      <c r="BI1" s="29"/>
      <c r="BJ1" s="29"/>
      <c r="BK1" s="29"/>
      <c r="BL1" s="29"/>
      <c r="BM1" s="29"/>
      <c r="BN1" s="29"/>
      <c r="BO1" s="29" t="s">
        <v>33</v>
      </c>
      <c r="BP1" s="29"/>
      <c r="BQ1" s="29"/>
      <c r="BR1" s="29"/>
      <c r="BS1" s="29"/>
      <c r="BT1" s="29"/>
      <c r="BU1" s="29"/>
      <c r="BV1" s="29"/>
      <c r="BW1" s="29" t="s">
        <v>33</v>
      </c>
      <c r="BX1" s="29"/>
      <c r="BY1" s="29"/>
      <c r="BZ1" s="29"/>
      <c r="CA1" s="29"/>
      <c r="CB1" s="29"/>
      <c r="CC1" s="29"/>
      <c r="CD1" s="29"/>
      <c r="CE1" s="29" t="s">
        <v>33</v>
      </c>
      <c r="CF1" s="29"/>
      <c r="CG1" s="29"/>
      <c r="CH1" s="29"/>
      <c r="CI1" s="29"/>
      <c r="CJ1" s="29"/>
      <c r="CK1" s="29"/>
      <c r="CL1" s="29"/>
      <c r="CM1" s="29" t="s">
        <v>33</v>
      </c>
      <c r="CN1" s="29"/>
      <c r="CO1" s="29"/>
      <c r="CP1" s="29"/>
      <c r="CQ1" s="29"/>
      <c r="CR1" s="29"/>
      <c r="CS1" s="29"/>
      <c r="CT1" s="29"/>
      <c r="CU1" s="29" t="s">
        <v>33</v>
      </c>
      <c r="CV1" s="29"/>
      <c r="CW1" s="29"/>
      <c r="CX1" s="29"/>
      <c r="CY1" s="29"/>
      <c r="CZ1" s="29"/>
      <c r="DA1" s="29"/>
      <c r="DB1" s="29"/>
      <c r="DC1" s="29" t="s">
        <v>33</v>
      </c>
      <c r="DD1" s="29"/>
      <c r="DE1" s="29"/>
      <c r="DF1" s="29"/>
      <c r="DG1" s="29"/>
      <c r="DH1" s="29"/>
      <c r="DI1" s="29"/>
      <c r="DJ1" s="29"/>
      <c r="DK1" s="29" t="s">
        <v>33</v>
      </c>
      <c r="DL1" s="29"/>
      <c r="DM1" s="29"/>
      <c r="DN1" s="29"/>
      <c r="DO1" s="29"/>
      <c r="DP1" s="29"/>
      <c r="DQ1" s="29"/>
      <c r="DR1" s="29"/>
      <c r="DS1" s="29" t="s">
        <v>33</v>
      </c>
      <c r="DT1" s="29"/>
      <c r="DU1" s="29"/>
      <c r="DV1" s="29"/>
      <c r="DW1" s="29"/>
      <c r="DX1" s="29"/>
      <c r="DY1" s="29"/>
      <c r="DZ1" s="29"/>
    </row>
    <row r="2" spans="1:130" s="9" customFormat="1" ht="18.75" customHeight="1" x14ac:dyDescent="0.25">
      <c r="C2" s="11"/>
      <c r="D2" s="11"/>
      <c r="E2" s="11"/>
      <c r="F2" s="11"/>
      <c r="G2" s="11"/>
      <c r="H2" s="11"/>
      <c r="I2" s="11"/>
      <c r="J2" s="11" t="s">
        <v>44</v>
      </c>
      <c r="K2" s="11"/>
      <c r="L2" s="11"/>
      <c r="M2" s="11"/>
      <c r="N2" s="11"/>
      <c r="O2" s="11"/>
      <c r="P2" s="11"/>
      <c r="Q2" s="11"/>
      <c r="R2" s="11" t="s">
        <v>44</v>
      </c>
      <c r="S2" s="11"/>
      <c r="T2" s="11"/>
      <c r="U2" s="11"/>
      <c r="V2" s="11"/>
      <c r="W2" s="11"/>
      <c r="X2" s="11"/>
      <c r="Y2" s="11"/>
      <c r="Z2" s="15" t="s">
        <v>44</v>
      </c>
      <c r="AA2" s="11"/>
      <c r="AB2" s="11"/>
      <c r="AC2" s="11"/>
      <c r="AD2" s="11"/>
      <c r="AE2" s="11"/>
      <c r="AF2" s="11"/>
      <c r="AG2" s="11"/>
      <c r="AH2" s="15" t="s">
        <v>44</v>
      </c>
      <c r="AI2" s="11"/>
      <c r="AJ2" s="11"/>
      <c r="AK2" s="11"/>
      <c r="AL2" s="11"/>
      <c r="AM2" s="11"/>
      <c r="AN2" s="11"/>
      <c r="AO2" s="11"/>
      <c r="AP2" s="15" t="s">
        <v>44</v>
      </c>
      <c r="AQ2" s="11"/>
      <c r="AR2" s="11"/>
      <c r="AS2" s="11"/>
      <c r="AT2" s="11"/>
      <c r="AU2" s="11"/>
      <c r="AV2" s="11"/>
      <c r="AW2" s="11"/>
      <c r="AX2" s="15" t="s">
        <v>44</v>
      </c>
      <c r="AY2" s="11"/>
      <c r="AZ2" s="11"/>
      <c r="BA2" s="11"/>
      <c r="BB2" s="11"/>
      <c r="BC2" s="11"/>
      <c r="BD2" s="11"/>
      <c r="BE2" s="11"/>
      <c r="BF2" s="15" t="s">
        <v>44</v>
      </c>
      <c r="BG2" s="11"/>
      <c r="BH2" s="11"/>
      <c r="BI2" s="11"/>
      <c r="BJ2" s="11"/>
      <c r="BK2" s="11"/>
      <c r="BL2" s="11"/>
      <c r="BM2" s="11"/>
      <c r="BN2" s="15" t="s">
        <v>44</v>
      </c>
      <c r="BO2" s="11"/>
      <c r="BP2" s="11"/>
      <c r="BQ2" s="11"/>
      <c r="BR2" s="11"/>
      <c r="BS2" s="11"/>
      <c r="BT2" s="11"/>
      <c r="BU2" s="11"/>
      <c r="BV2" s="15" t="s">
        <v>44</v>
      </c>
      <c r="BW2" s="11"/>
      <c r="BX2" s="11"/>
      <c r="BY2" s="11"/>
      <c r="BZ2" s="11"/>
      <c r="CA2" s="11"/>
      <c r="CB2" s="11"/>
      <c r="CC2" s="11"/>
      <c r="CD2" s="15" t="s">
        <v>44</v>
      </c>
      <c r="CE2" s="11"/>
      <c r="CF2" s="11"/>
      <c r="CG2" s="11"/>
      <c r="CH2" s="11"/>
      <c r="CI2" s="11"/>
      <c r="CJ2" s="11"/>
      <c r="CK2" s="11"/>
      <c r="CL2" s="15" t="s">
        <v>44</v>
      </c>
      <c r="CM2" s="11"/>
      <c r="CN2" s="11"/>
      <c r="CO2" s="11"/>
      <c r="CP2" s="11"/>
      <c r="CQ2" s="11"/>
      <c r="CR2" s="11"/>
      <c r="CS2" s="11"/>
      <c r="CT2" s="15" t="s">
        <v>44</v>
      </c>
      <c r="CU2" s="11"/>
      <c r="CV2" s="11"/>
      <c r="CW2" s="11"/>
      <c r="CX2" s="11"/>
      <c r="CY2" s="11"/>
      <c r="CZ2" s="11"/>
      <c r="DA2" s="11"/>
      <c r="DB2" s="15" t="s">
        <v>44</v>
      </c>
      <c r="DC2" s="11"/>
      <c r="DD2" s="11"/>
      <c r="DE2" s="11"/>
      <c r="DF2" s="11"/>
      <c r="DG2" s="11"/>
      <c r="DH2" s="11"/>
      <c r="DI2" s="11"/>
      <c r="DJ2" s="15" t="s">
        <v>44</v>
      </c>
      <c r="DK2" s="11"/>
      <c r="DL2" s="11"/>
      <c r="DM2" s="11"/>
      <c r="DN2" s="11"/>
      <c r="DO2" s="11"/>
      <c r="DP2" s="11"/>
      <c r="DQ2" s="11"/>
      <c r="DR2" s="15" t="s">
        <v>44</v>
      </c>
      <c r="DS2" s="11"/>
      <c r="DT2" s="11"/>
      <c r="DU2" s="11"/>
      <c r="DV2" s="11"/>
      <c r="DW2" s="11"/>
      <c r="DX2" s="11"/>
      <c r="DY2" s="11"/>
      <c r="DZ2" s="15" t="s">
        <v>44</v>
      </c>
    </row>
    <row r="3" spans="1:130" s="9" customFormat="1" ht="18.75" customHeight="1" x14ac:dyDescent="0.25">
      <c r="B3" s="16"/>
      <c r="C3" s="21" t="s">
        <v>38</v>
      </c>
      <c r="D3" s="21"/>
      <c r="E3" s="21"/>
      <c r="F3" s="21"/>
      <c r="G3" s="21"/>
      <c r="H3" s="21"/>
      <c r="I3" s="21"/>
      <c r="J3" s="21"/>
      <c r="K3" s="21" t="s">
        <v>38</v>
      </c>
      <c r="L3" s="21"/>
      <c r="M3" s="21"/>
      <c r="N3" s="21"/>
      <c r="O3" s="21"/>
      <c r="P3" s="21"/>
      <c r="Q3" s="21"/>
      <c r="R3" s="21"/>
      <c r="S3" s="21" t="s">
        <v>38</v>
      </c>
      <c r="T3" s="21"/>
      <c r="U3" s="21"/>
      <c r="V3" s="21"/>
      <c r="W3" s="21"/>
      <c r="X3" s="21"/>
      <c r="Y3" s="21"/>
      <c r="Z3" s="21"/>
      <c r="AA3" s="21" t="s">
        <v>38</v>
      </c>
      <c r="AB3" s="21"/>
      <c r="AC3" s="21"/>
      <c r="AD3" s="21"/>
      <c r="AE3" s="21"/>
      <c r="AF3" s="21"/>
      <c r="AG3" s="21"/>
      <c r="AH3" s="21"/>
      <c r="AI3" s="21" t="s">
        <v>38</v>
      </c>
      <c r="AJ3" s="21"/>
      <c r="AK3" s="21"/>
      <c r="AL3" s="21"/>
      <c r="AM3" s="21"/>
      <c r="AN3" s="21"/>
      <c r="AO3" s="21"/>
      <c r="AP3" s="21"/>
      <c r="AQ3" s="21" t="s">
        <v>38</v>
      </c>
      <c r="AR3" s="21"/>
      <c r="AS3" s="21"/>
      <c r="AT3" s="21"/>
      <c r="AU3" s="21"/>
      <c r="AV3" s="21"/>
      <c r="AW3" s="21"/>
      <c r="AX3" s="21"/>
      <c r="AY3" s="21" t="s">
        <v>38</v>
      </c>
      <c r="AZ3" s="21"/>
      <c r="BA3" s="21"/>
      <c r="BB3" s="21"/>
      <c r="BC3" s="21"/>
      <c r="BD3" s="21"/>
      <c r="BE3" s="21"/>
      <c r="BF3" s="21"/>
      <c r="BG3" s="21" t="s">
        <v>38</v>
      </c>
      <c r="BH3" s="21"/>
      <c r="BI3" s="21"/>
      <c r="BJ3" s="21"/>
      <c r="BK3" s="21"/>
      <c r="BL3" s="21"/>
      <c r="BM3" s="21"/>
      <c r="BN3" s="21"/>
      <c r="BO3" s="21" t="s">
        <v>38</v>
      </c>
      <c r="BP3" s="21"/>
      <c r="BQ3" s="21"/>
      <c r="BR3" s="21"/>
      <c r="BS3" s="21"/>
      <c r="BT3" s="21"/>
      <c r="BU3" s="21"/>
      <c r="BV3" s="21"/>
      <c r="BW3" s="21" t="s">
        <v>38</v>
      </c>
      <c r="BX3" s="21"/>
      <c r="BY3" s="21"/>
      <c r="BZ3" s="21"/>
      <c r="CA3" s="21"/>
      <c r="CB3" s="21"/>
      <c r="CC3" s="21"/>
      <c r="CD3" s="21"/>
      <c r="CE3" s="21" t="s">
        <v>38</v>
      </c>
      <c r="CF3" s="21"/>
      <c r="CG3" s="21"/>
      <c r="CH3" s="21"/>
      <c r="CI3" s="21"/>
      <c r="CJ3" s="21"/>
      <c r="CK3" s="21"/>
      <c r="CL3" s="21"/>
      <c r="CM3" s="21" t="s">
        <v>38</v>
      </c>
      <c r="CN3" s="21"/>
      <c r="CO3" s="21"/>
      <c r="CP3" s="21"/>
      <c r="CQ3" s="21"/>
      <c r="CR3" s="21"/>
      <c r="CS3" s="21"/>
      <c r="CT3" s="21"/>
      <c r="CU3" s="21" t="s">
        <v>38</v>
      </c>
      <c r="CV3" s="21"/>
      <c r="CW3" s="21"/>
      <c r="CX3" s="21"/>
      <c r="CY3" s="21"/>
      <c r="CZ3" s="21"/>
      <c r="DA3" s="21"/>
      <c r="DB3" s="21"/>
      <c r="DC3" s="21" t="s">
        <v>38</v>
      </c>
      <c r="DD3" s="21"/>
      <c r="DE3" s="21"/>
      <c r="DF3" s="21"/>
      <c r="DG3" s="21"/>
      <c r="DH3" s="21"/>
      <c r="DI3" s="21"/>
      <c r="DJ3" s="21"/>
      <c r="DK3" s="21" t="s">
        <v>38</v>
      </c>
      <c r="DL3" s="21"/>
      <c r="DM3" s="21"/>
      <c r="DN3" s="21"/>
      <c r="DO3" s="21"/>
      <c r="DP3" s="21"/>
      <c r="DQ3" s="21"/>
      <c r="DR3" s="21"/>
      <c r="DS3" s="21" t="s">
        <v>38</v>
      </c>
      <c r="DT3" s="21"/>
      <c r="DU3" s="21"/>
      <c r="DV3" s="21"/>
      <c r="DW3" s="21"/>
      <c r="DX3" s="21"/>
      <c r="DY3" s="21"/>
      <c r="DZ3" s="21"/>
    </row>
    <row r="4" spans="1:130" s="9" customFormat="1" ht="17.25" customHeight="1" x14ac:dyDescent="0.25">
      <c r="B4" s="32" t="s">
        <v>37</v>
      </c>
      <c r="C4" s="32"/>
      <c r="D4" s="32"/>
      <c r="E4" s="32"/>
      <c r="F4" s="32"/>
      <c r="G4" s="32"/>
      <c r="H4" s="32"/>
      <c r="I4" s="32"/>
      <c r="J4" s="32"/>
      <c r="K4" s="22" t="s">
        <v>37</v>
      </c>
      <c r="L4" s="22"/>
      <c r="M4" s="22"/>
      <c r="N4" s="22"/>
      <c r="O4" s="22"/>
      <c r="P4" s="22"/>
      <c r="Q4" s="22"/>
      <c r="R4" s="22"/>
      <c r="S4" s="22" t="s">
        <v>37</v>
      </c>
      <c r="T4" s="22"/>
      <c r="U4" s="22"/>
      <c r="V4" s="22"/>
      <c r="W4" s="22"/>
      <c r="X4" s="22"/>
      <c r="Y4" s="22"/>
      <c r="Z4" s="22"/>
      <c r="AA4" s="22" t="s">
        <v>34</v>
      </c>
      <c r="AB4" s="22"/>
      <c r="AC4" s="22"/>
      <c r="AD4" s="22"/>
      <c r="AE4" s="22"/>
      <c r="AF4" s="22"/>
      <c r="AG4" s="22"/>
      <c r="AH4" s="22"/>
      <c r="AI4" s="22" t="s">
        <v>37</v>
      </c>
      <c r="AJ4" s="22"/>
      <c r="AK4" s="22"/>
      <c r="AL4" s="22"/>
      <c r="AM4" s="22"/>
      <c r="AN4" s="22"/>
      <c r="AO4" s="22"/>
      <c r="AP4" s="22"/>
      <c r="AQ4" s="22" t="s">
        <v>37</v>
      </c>
      <c r="AR4" s="22"/>
      <c r="AS4" s="22"/>
      <c r="AT4" s="22"/>
      <c r="AU4" s="22"/>
      <c r="AV4" s="22"/>
      <c r="AW4" s="22"/>
      <c r="AX4" s="22"/>
      <c r="AY4" s="22" t="s">
        <v>37</v>
      </c>
      <c r="AZ4" s="22"/>
      <c r="BA4" s="22"/>
      <c r="BB4" s="22"/>
      <c r="BC4" s="22"/>
      <c r="BD4" s="22"/>
      <c r="BE4" s="22"/>
      <c r="BF4" s="22"/>
      <c r="BG4" s="22" t="s">
        <v>37</v>
      </c>
      <c r="BH4" s="22"/>
      <c r="BI4" s="22"/>
      <c r="BJ4" s="22"/>
      <c r="BK4" s="22"/>
      <c r="BL4" s="22"/>
      <c r="BM4" s="22"/>
      <c r="BN4" s="22"/>
      <c r="BO4" s="22" t="s">
        <v>37</v>
      </c>
      <c r="BP4" s="22"/>
      <c r="BQ4" s="22"/>
      <c r="BR4" s="22"/>
      <c r="BS4" s="22"/>
      <c r="BT4" s="22"/>
      <c r="BU4" s="22"/>
      <c r="BV4" s="22"/>
      <c r="BW4" s="22" t="s">
        <v>37</v>
      </c>
      <c r="BX4" s="22"/>
      <c r="BY4" s="22"/>
      <c r="BZ4" s="22"/>
      <c r="CA4" s="22"/>
      <c r="CB4" s="22"/>
      <c r="CC4" s="22"/>
      <c r="CD4" s="22"/>
      <c r="CE4" s="22" t="s">
        <v>37</v>
      </c>
      <c r="CF4" s="22"/>
      <c r="CG4" s="22"/>
      <c r="CH4" s="22"/>
      <c r="CI4" s="22"/>
      <c r="CJ4" s="22"/>
      <c r="CK4" s="22"/>
      <c r="CL4" s="22"/>
      <c r="CM4" s="22" t="s">
        <v>37</v>
      </c>
      <c r="CN4" s="22"/>
      <c r="CO4" s="22"/>
      <c r="CP4" s="22"/>
      <c r="CQ4" s="22"/>
      <c r="CR4" s="22"/>
      <c r="CS4" s="22"/>
      <c r="CT4" s="22"/>
      <c r="CU4" s="22" t="s">
        <v>37</v>
      </c>
      <c r="CV4" s="22"/>
      <c r="CW4" s="22"/>
      <c r="CX4" s="22"/>
      <c r="CY4" s="22"/>
      <c r="CZ4" s="22"/>
      <c r="DA4" s="22"/>
      <c r="DB4" s="22"/>
      <c r="DC4" s="22" t="s">
        <v>37</v>
      </c>
      <c r="DD4" s="22"/>
      <c r="DE4" s="22"/>
      <c r="DF4" s="22"/>
      <c r="DG4" s="22"/>
      <c r="DH4" s="22"/>
      <c r="DI4" s="22"/>
      <c r="DJ4" s="22"/>
      <c r="DK4" s="22" t="s">
        <v>37</v>
      </c>
      <c r="DL4" s="22"/>
      <c r="DM4" s="22"/>
      <c r="DN4" s="22"/>
      <c r="DO4" s="22"/>
      <c r="DP4" s="22"/>
      <c r="DQ4" s="22"/>
      <c r="DR4" s="22"/>
      <c r="DS4" s="22" t="s">
        <v>37</v>
      </c>
      <c r="DT4" s="22"/>
      <c r="DU4" s="22"/>
      <c r="DV4" s="22"/>
      <c r="DW4" s="22"/>
      <c r="DX4" s="22"/>
      <c r="DY4" s="22"/>
      <c r="DZ4" s="22"/>
    </row>
    <row r="5" spans="1:130" ht="15.75" customHeight="1" x14ac:dyDescent="0.25">
      <c r="A5" s="25" t="s">
        <v>40</v>
      </c>
      <c r="B5" s="34" t="s">
        <v>41</v>
      </c>
      <c r="C5" s="23" t="s">
        <v>28</v>
      </c>
      <c r="D5" s="23"/>
      <c r="E5" s="23"/>
      <c r="F5" s="23"/>
      <c r="G5" s="23" t="s">
        <v>27</v>
      </c>
      <c r="H5" s="23"/>
      <c r="I5" s="23"/>
      <c r="J5" s="23"/>
      <c r="K5" s="23" t="s">
        <v>26</v>
      </c>
      <c r="L5" s="23"/>
      <c r="M5" s="23"/>
      <c r="N5" s="23"/>
      <c r="O5" s="23" t="s">
        <v>25</v>
      </c>
      <c r="P5" s="23"/>
      <c r="Q5" s="23"/>
      <c r="R5" s="23"/>
      <c r="S5" s="34" t="s">
        <v>39</v>
      </c>
      <c r="T5" s="34"/>
      <c r="U5" s="34"/>
      <c r="V5" s="34"/>
      <c r="W5" s="34" t="s">
        <v>24</v>
      </c>
      <c r="X5" s="34"/>
      <c r="Y5" s="34"/>
      <c r="Z5" s="34"/>
      <c r="AA5" s="34" t="s">
        <v>23</v>
      </c>
      <c r="AB5" s="34"/>
      <c r="AC5" s="34"/>
      <c r="AD5" s="34"/>
      <c r="AE5" s="34" t="s">
        <v>22</v>
      </c>
      <c r="AF5" s="34"/>
      <c r="AG5" s="34"/>
      <c r="AH5" s="34"/>
      <c r="AI5" s="23" t="s">
        <v>21</v>
      </c>
      <c r="AJ5" s="23"/>
      <c r="AK5" s="23"/>
      <c r="AL5" s="23"/>
      <c r="AM5" s="23" t="s">
        <v>46</v>
      </c>
      <c r="AN5" s="23"/>
      <c r="AO5" s="23"/>
      <c r="AP5" s="23"/>
      <c r="AQ5" s="23" t="s">
        <v>20</v>
      </c>
      <c r="AR5" s="23"/>
      <c r="AS5" s="23"/>
      <c r="AT5" s="23"/>
      <c r="AU5" s="23" t="s">
        <v>19</v>
      </c>
      <c r="AV5" s="23"/>
      <c r="AW5" s="23"/>
      <c r="AX5" s="23"/>
      <c r="AY5" s="24" t="s">
        <v>18</v>
      </c>
      <c r="AZ5" s="24"/>
      <c r="BA5" s="24"/>
      <c r="BB5" s="24"/>
      <c r="BC5" s="23" t="s">
        <v>17</v>
      </c>
      <c r="BD5" s="23"/>
      <c r="BE5" s="23"/>
      <c r="BF5" s="23"/>
      <c r="BG5" s="23" t="s">
        <v>16</v>
      </c>
      <c r="BH5" s="23"/>
      <c r="BI5" s="23"/>
      <c r="BJ5" s="23"/>
      <c r="BK5" s="23" t="s">
        <v>15</v>
      </c>
      <c r="BL5" s="23"/>
      <c r="BM5" s="23"/>
      <c r="BN5" s="23"/>
      <c r="BO5" s="23" t="s">
        <v>14</v>
      </c>
      <c r="BP5" s="23"/>
      <c r="BQ5" s="23"/>
      <c r="BR5" s="23"/>
      <c r="BS5" s="23" t="s">
        <v>13</v>
      </c>
      <c r="BT5" s="23"/>
      <c r="BU5" s="23"/>
      <c r="BV5" s="23"/>
      <c r="BW5" s="23" t="s">
        <v>12</v>
      </c>
      <c r="BX5" s="23"/>
      <c r="BY5" s="23"/>
      <c r="BZ5" s="23"/>
      <c r="CA5" s="23" t="s">
        <v>11</v>
      </c>
      <c r="CB5" s="23"/>
      <c r="CC5" s="23"/>
      <c r="CD5" s="23"/>
      <c r="CE5" s="23" t="s">
        <v>10</v>
      </c>
      <c r="CF5" s="23"/>
      <c r="CG5" s="23"/>
      <c r="CH5" s="23"/>
      <c r="CI5" s="23" t="s">
        <v>9</v>
      </c>
      <c r="CJ5" s="23"/>
      <c r="CK5" s="23"/>
      <c r="CL5" s="23"/>
      <c r="CM5" s="23" t="s">
        <v>8</v>
      </c>
      <c r="CN5" s="23"/>
      <c r="CO5" s="23"/>
      <c r="CP5" s="23"/>
      <c r="CQ5" s="23" t="s">
        <v>7</v>
      </c>
      <c r="CR5" s="23"/>
      <c r="CS5" s="23"/>
      <c r="CT5" s="23"/>
      <c r="CU5" s="23" t="s">
        <v>31</v>
      </c>
      <c r="CV5" s="23"/>
      <c r="CW5" s="23"/>
      <c r="CX5" s="23"/>
      <c r="CY5" s="23" t="s">
        <v>6</v>
      </c>
      <c r="CZ5" s="23"/>
      <c r="DA5" s="23"/>
      <c r="DB5" s="23"/>
      <c r="DC5" s="23" t="s">
        <v>5</v>
      </c>
      <c r="DD5" s="23"/>
      <c r="DE5" s="23"/>
      <c r="DF5" s="23"/>
      <c r="DG5" s="23" t="s">
        <v>4</v>
      </c>
      <c r="DH5" s="23"/>
      <c r="DI5" s="23"/>
      <c r="DJ5" s="23"/>
      <c r="DK5" s="24" t="s">
        <v>3</v>
      </c>
      <c r="DL5" s="24"/>
      <c r="DM5" s="24"/>
      <c r="DN5" s="24"/>
      <c r="DO5" s="23" t="s">
        <v>2</v>
      </c>
      <c r="DP5" s="23"/>
      <c r="DQ5" s="23"/>
      <c r="DR5" s="23"/>
      <c r="DS5" s="30" t="s">
        <v>32</v>
      </c>
      <c r="DT5" s="30"/>
      <c r="DU5" s="30"/>
      <c r="DV5" s="30"/>
      <c r="DW5" s="30" t="s">
        <v>35</v>
      </c>
      <c r="DX5" s="30"/>
      <c r="DY5" s="30"/>
      <c r="DZ5" s="30"/>
    </row>
    <row r="6" spans="1:130" ht="45" x14ac:dyDescent="0.25">
      <c r="A6" s="26"/>
      <c r="B6" s="34"/>
      <c r="C6" s="19" t="s">
        <v>30</v>
      </c>
      <c r="D6" s="19" t="s">
        <v>1</v>
      </c>
      <c r="E6" s="19" t="s">
        <v>0</v>
      </c>
      <c r="F6" s="19" t="s">
        <v>29</v>
      </c>
      <c r="G6" s="19" t="s">
        <v>30</v>
      </c>
      <c r="H6" s="19" t="s">
        <v>1</v>
      </c>
      <c r="I6" s="19" t="s">
        <v>0</v>
      </c>
      <c r="J6" s="19" t="s">
        <v>29</v>
      </c>
      <c r="K6" s="19" t="s">
        <v>30</v>
      </c>
      <c r="L6" s="19" t="s">
        <v>1</v>
      </c>
      <c r="M6" s="19" t="s">
        <v>0</v>
      </c>
      <c r="N6" s="19" t="s">
        <v>29</v>
      </c>
      <c r="O6" s="19" t="s">
        <v>30</v>
      </c>
      <c r="P6" s="19" t="s">
        <v>1</v>
      </c>
      <c r="Q6" s="19" t="s">
        <v>0</v>
      </c>
      <c r="R6" s="19" t="s">
        <v>29</v>
      </c>
      <c r="S6" s="19" t="s">
        <v>30</v>
      </c>
      <c r="T6" s="19" t="s">
        <v>1</v>
      </c>
      <c r="U6" s="19" t="s">
        <v>0</v>
      </c>
      <c r="V6" s="19" t="s">
        <v>29</v>
      </c>
      <c r="W6" s="19" t="s">
        <v>30</v>
      </c>
      <c r="X6" s="19" t="s">
        <v>1</v>
      </c>
      <c r="Y6" s="19" t="s">
        <v>0</v>
      </c>
      <c r="Z6" s="19" t="s">
        <v>29</v>
      </c>
      <c r="AA6" s="19" t="s">
        <v>30</v>
      </c>
      <c r="AB6" s="19" t="s">
        <v>1</v>
      </c>
      <c r="AC6" s="19" t="s">
        <v>0</v>
      </c>
      <c r="AD6" s="19" t="s">
        <v>29</v>
      </c>
      <c r="AE6" s="19" t="s">
        <v>30</v>
      </c>
      <c r="AF6" s="19" t="s">
        <v>1</v>
      </c>
      <c r="AG6" s="19" t="s">
        <v>0</v>
      </c>
      <c r="AH6" s="19" t="s">
        <v>29</v>
      </c>
      <c r="AI6" s="19" t="s">
        <v>30</v>
      </c>
      <c r="AJ6" s="19" t="s">
        <v>1</v>
      </c>
      <c r="AK6" s="19" t="s">
        <v>0</v>
      </c>
      <c r="AL6" s="19" t="s">
        <v>29</v>
      </c>
      <c r="AM6" s="19" t="s">
        <v>30</v>
      </c>
      <c r="AN6" s="19" t="s">
        <v>1</v>
      </c>
      <c r="AO6" s="19" t="s">
        <v>0</v>
      </c>
      <c r="AP6" s="19" t="s">
        <v>29</v>
      </c>
      <c r="AQ6" s="19" t="s">
        <v>30</v>
      </c>
      <c r="AR6" s="19" t="s">
        <v>1</v>
      </c>
      <c r="AS6" s="19" t="s">
        <v>0</v>
      </c>
      <c r="AT6" s="19" t="s">
        <v>29</v>
      </c>
      <c r="AU6" s="19" t="s">
        <v>30</v>
      </c>
      <c r="AV6" s="19" t="s">
        <v>1</v>
      </c>
      <c r="AW6" s="19" t="s">
        <v>0</v>
      </c>
      <c r="AX6" s="19" t="s">
        <v>29</v>
      </c>
      <c r="AY6" s="19" t="s">
        <v>30</v>
      </c>
      <c r="AZ6" s="19" t="s">
        <v>1</v>
      </c>
      <c r="BA6" s="19" t="s">
        <v>0</v>
      </c>
      <c r="BB6" s="19" t="s">
        <v>29</v>
      </c>
      <c r="BC6" s="19" t="s">
        <v>30</v>
      </c>
      <c r="BD6" s="19" t="s">
        <v>1</v>
      </c>
      <c r="BE6" s="19" t="s">
        <v>0</v>
      </c>
      <c r="BF6" s="19" t="s">
        <v>29</v>
      </c>
      <c r="BG6" s="19" t="s">
        <v>30</v>
      </c>
      <c r="BH6" s="19" t="s">
        <v>1</v>
      </c>
      <c r="BI6" s="19" t="s">
        <v>0</v>
      </c>
      <c r="BJ6" s="19" t="s">
        <v>29</v>
      </c>
      <c r="BK6" s="19" t="s">
        <v>30</v>
      </c>
      <c r="BL6" s="19" t="s">
        <v>1</v>
      </c>
      <c r="BM6" s="19" t="s">
        <v>0</v>
      </c>
      <c r="BN6" s="19" t="s">
        <v>29</v>
      </c>
      <c r="BO6" s="19" t="s">
        <v>30</v>
      </c>
      <c r="BP6" s="19" t="s">
        <v>1</v>
      </c>
      <c r="BQ6" s="19" t="s">
        <v>0</v>
      </c>
      <c r="BR6" s="19" t="s">
        <v>29</v>
      </c>
      <c r="BS6" s="19" t="s">
        <v>30</v>
      </c>
      <c r="BT6" s="19" t="s">
        <v>1</v>
      </c>
      <c r="BU6" s="19" t="s">
        <v>0</v>
      </c>
      <c r="BV6" s="19" t="s">
        <v>29</v>
      </c>
      <c r="BW6" s="19" t="s">
        <v>30</v>
      </c>
      <c r="BX6" s="19" t="s">
        <v>1</v>
      </c>
      <c r="BY6" s="19" t="s">
        <v>0</v>
      </c>
      <c r="BZ6" s="19" t="s">
        <v>29</v>
      </c>
      <c r="CA6" s="19" t="s">
        <v>30</v>
      </c>
      <c r="CB6" s="19" t="s">
        <v>1</v>
      </c>
      <c r="CC6" s="19" t="s">
        <v>0</v>
      </c>
      <c r="CD6" s="19" t="s">
        <v>29</v>
      </c>
      <c r="CE6" s="19" t="s">
        <v>30</v>
      </c>
      <c r="CF6" s="19" t="s">
        <v>1</v>
      </c>
      <c r="CG6" s="19" t="s">
        <v>0</v>
      </c>
      <c r="CH6" s="19" t="s">
        <v>29</v>
      </c>
      <c r="CI6" s="19" t="s">
        <v>30</v>
      </c>
      <c r="CJ6" s="19" t="s">
        <v>1</v>
      </c>
      <c r="CK6" s="19" t="s">
        <v>0</v>
      </c>
      <c r="CL6" s="19" t="s">
        <v>29</v>
      </c>
      <c r="CM6" s="19" t="s">
        <v>30</v>
      </c>
      <c r="CN6" s="19" t="s">
        <v>1</v>
      </c>
      <c r="CO6" s="19" t="s">
        <v>0</v>
      </c>
      <c r="CP6" s="19" t="s">
        <v>29</v>
      </c>
      <c r="CQ6" s="19" t="s">
        <v>30</v>
      </c>
      <c r="CR6" s="19" t="s">
        <v>1</v>
      </c>
      <c r="CS6" s="19" t="s">
        <v>0</v>
      </c>
      <c r="CT6" s="19" t="s">
        <v>29</v>
      </c>
      <c r="CU6" s="19" t="s">
        <v>30</v>
      </c>
      <c r="CV6" s="19" t="s">
        <v>1</v>
      </c>
      <c r="CW6" s="19" t="s">
        <v>0</v>
      </c>
      <c r="CX6" s="19" t="s">
        <v>29</v>
      </c>
      <c r="CY6" s="19" t="s">
        <v>30</v>
      </c>
      <c r="CZ6" s="19" t="s">
        <v>1</v>
      </c>
      <c r="DA6" s="19" t="s">
        <v>0</v>
      </c>
      <c r="DB6" s="19" t="s">
        <v>29</v>
      </c>
      <c r="DC6" s="19" t="s">
        <v>30</v>
      </c>
      <c r="DD6" s="19" t="s">
        <v>1</v>
      </c>
      <c r="DE6" s="19" t="s">
        <v>0</v>
      </c>
      <c r="DF6" s="19" t="s">
        <v>29</v>
      </c>
      <c r="DG6" s="19" t="s">
        <v>30</v>
      </c>
      <c r="DH6" s="19" t="s">
        <v>1</v>
      </c>
      <c r="DI6" s="19" t="s">
        <v>0</v>
      </c>
      <c r="DJ6" s="19" t="s">
        <v>29</v>
      </c>
      <c r="DK6" s="19" t="s">
        <v>30</v>
      </c>
      <c r="DL6" s="19" t="s">
        <v>1</v>
      </c>
      <c r="DM6" s="19" t="s">
        <v>0</v>
      </c>
      <c r="DN6" s="19" t="s">
        <v>29</v>
      </c>
      <c r="DO6" s="19" t="s">
        <v>30</v>
      </c>
      <c r="DP6" s="19" t="s">
        <v>1</v>
      </c>
      <c r="DQ6" s="19" t="s">
        <v>0</v>
      </c>
      <c r="DR6" s="19" t="s">
        <v>29</v>
      </c>
      <c r="DS6" s="19" t="s">
        <v>30</v>
      </c>
      <c r="DT6" s="19" t="s">
        <v>1</v>
      </c>
      <c r="DU6" s="19" t="s">
        <v>0</v>
      </c>
      <c r="DV6" s="19" t="s">
        <v>29</v>
      </c>
      <c r="DW6" s="19" t="s">
        <v>30</v>
      </c>
      <c r="DX6" s="19" t="s">
        <v>1</v>
      </c>
      <c r="DY6" s="19" t="s">
        <v>0</v>
      </c>
      <c r="DZ6" s="19" t="s">
        <v>29</v>
      </c>
    </row>
    <row r="7" spans="1:130" ht="15" customHeight="1" x14ac:dyDescent="0.25">
      <c r="A7" s="17">
        <v>1</v>
      </c>
      <c r="B7" s="17">
        <v>1</v>
      </c>
      <c r="C7" s="2">
        <v>169.03178036077296</v>
      </c>
      <c r="D7" s="3">
        <v>0.643526645929</v>
      </c>
      <c r="E7" s="3">
        <v>53.956338139798952</v>
      </c>
      <c r="F7" s="3">
        <f>C7+D7-E7</f>
        <v>115.718968866903</v>
      </c>
      <c r="G7" s="3"/>
      <c r="H7" s="3"/>
      <c r="I7" s="3"/>
      <c r="J7" s="3">
        <f>G7+H7-I7</f>
        <v>0</v>
      </c>
      <c r="K7" s="2"/>
      <c r="L7" s="3"/>
      <c r="M7" s="3"/>
      <c r="N7" s="3">
        <f>K7+L7-M7</f>
        <v>0</v>
      </c>
      <c r="O7" s="3">
        <v>68.144483260191052</v>
      </c>
      <c r="P7" s="2">
        <v>0</v>
      </c>
      <c r="Q7" s="3">
        <v>1.1575930785472002</v>
      </c>
      <c r="R7" s="3">
        <f>O7+P7-Q7</f>
        <v>66.986890181643858</v>
      </c>
      <c r="S7" s="2">
        <v>64.304699985568206</v>
      </c>
      <c r="T7" s="2">
        <v>0.90163124906589998</v>
      </c>
      <c r="U7" s="3">
        <v>0</v>
      </c>
      <c r="V7" s="3">
        <f>S7+T7-U7</f>
        <v>65.206331234634106</v>
      </c>
      <c r="W7" s="2"/>
      <c r="X7" s="3"/>
      <c r="Y7" s="3"/>
      <c r="Z7" s="3">
        <f>W7+X7-Y7</f>
        <v>0</v>
      </c>
      <c r="AA7" s="3">
        <v>243.13287905092537</v>
      </c>
      <c r="AB7" s="3">
        <v>4.5067275886546998</v>
      </c>
      <c r="AC7" s="3">
        <v>29.440056649059567</v>
      </c>
      <c r="AD7" s="3">
        <f>AA7+AB7-AC7</f>
        <v>218.19954999052052</v>
      </c>
      <c r="AE7" s="3"/>
      <c r="AF7" s="3"/>
      <c r="AG7" s="3"/>
      <c r="AH7" s="3">
        <f>AE7+AF7-AG7</f>
        <v>0</v>
      </c>
      <c r="AI7" s="3">
        <v>64.33389357270012</v>
      </c>
      <c r="AJ7" s="3"/>
      <c r="AK7" s="3"/>
      <c r="AL7" s="3">
        <f>AI7+AJ7-AK7</f>
        <v>64.33389357270012</v>
      </c>
      <c r="AM7" s="3">
        <v>880.91494223791619</v>
      </c>
      <c r="AN7" s="2">
        <v>17.299111825887</v>
      </c>
      <c r="AO7" s="3">
        <v>6.83502731728E-2</v>
      </c>
      <c r="AP7" s="3">
        <f>AM7+AN7-AO7</f>
        <v>898.14570379063048</v>
      </c>
      <c r="AQ7" s="3">
        <v>270.69857645360247</v>
      </c>
      <c r="AR7" s="4">
        <v>0</v>
      </c>
      <c r="AS7" s="3">
        <v>0.67909509930970013</v>
      </c>
      <c r="AT7" s="3">
        <f>AQ7+AR7-AS7</f>
        <v>270.01948135429279</v>
      </c>
      <c r="AU7" s="3">
        <v>79.502410265927196</v>
      </c>
      <c r="AV7" s="2">
        <v>2.1870789689084003</v>
      </c>
      <c r="AW7" s="3">
        <v>1.4980586727127085</v>
      </c>
      <c r="AX7" s="3">
        <f>AU7+AV7-AW7</f>
        <v>80.191430562122889</v>
      </c>
      <c r="AY7" s="3"/>
      <c r="AZ7" s="3"/>
      <c r="BA7" s="3"/>
      <c r="BB7" s="3">
        <f>AY7+AZ7-BA7</f>
        <v>0</v>
      </c>
      <c r="BC7" s="3">
        <v>1476.5093018632438</v>
      </c>
      <c r="BD7" s="4">
        <v>0</v>
      </c>
      <c r="BE7" s="3">
        <v>4.9116504833882999</v>
      </c>
      <c r="BF7" s="3">
        <f>BC7+BD7-BE7</f>
        <v>1471.5976513798555</v>
      </c>
      <c r="BG7" s="3">
        <v>506.44817766377957</v>
      </c>
      <c r="BH7" s="2">
        <v>4.5778852263586387</v>
      </c>
      <c r="BI7" s="3">
        <v>8.8834571762769308</v>
      </c>
      <c r="BJ7" s="3">
        <f>BG7+BH7-BI7</f>
        <v>502.14260571386131</v>
      </c>
      <c r="BK7" s="3"/>
      <c r="BL7" s="3">
        <v>1.28597923578</v>
      </c>
      <c r="BM7" s="3"/>
      <c r="BN7" s="3">
        <f>BK7+BL7-BM7</f>
        <v>1.28597923578</v>
      </c>
      <c r="BO7" s="3"/>
      <c r="BP7" s="3"/>
      <c r="BQ7" s="3"/>
      <c r="BR7" s="3">
        <f>BO7+BP7-BQ7</f>
        <v>0</v>
      </c>
      <c r="BS7" s="3"/>
      <c r="BT7" s="3"/>
      <c r="BU7" s="3"/>
      <c r="BV7" s="3">
        <f>BS7+BT7-BU7</f>
        <v>0</v>
      </c>
      <c r="BW7" s="3"/>
      <c r="BX7" s="3"/>
      <c r="BY7" s="3"/>
      <c r="BZ7" s="3">
        <f>BW7+BX7-BY7</f>
        <v>0</v>
      </c>
      <c r="CA7" s="3">
        <v>547.05054174834493</v>
      </c>
      <c r="CB7" s="3">
        <v>50.243142380398993</v>
      </c>
      <c r="CC7" s="3">
        <v>3.0140037909262603</v>
      </c>
      <c r="CD7" s="3">
        <f>CA7+CB7-CC7</f>
        <v>594.27968033781769</v>
      </c>
      <c r="CE7" s="3">
        <v>32.082202474151458</v>
      </c>
      <c r="CF7" s="3">
        <v>0</v>
      </c>
      <c r="CG7" s="3">
        <v>10.026391377076685</v>
      </c>
      <c r="CH7" s="3">
        <f>CE7+CF7-CG7</f>
        <v>22.055811097074773</v>
      </c>
      <c r="CI7" s="3">
        <v>1010.6152140054819</v>
      </c>
      <c r="CJ7" s="3">
        <v>0.17829630665999999</v>
      </c>
      <c r="CK7" s="3">
        <v>29.456643584296636</v>
      </c>
      <c r="CL7" s="3">
        <f>CI7+CJ7-CK7</f>
        <v>981.33686672784518</v>
      </c>
      <c r="CM7" s="3"/>
      <c r="CN7" s="3"/>
      <c r="CO7" s="3"/>
      <c r="CP7" s="3">
        <f>CM7+CN7-CO7</f>
        <v>0</v>
      </c>
      <c r="CQ7" s="3">
        <v>180.79884661795094</v>
      </c>
      <c r="CR7" s="3">
        <v>3.3765004618357999</v>
      </c>
      <c r="CS7" s="3">
        <v>1.59068115460523</v>
      </c>
      <c r="CT7" s="3">
        <f>CQ7+CR7-CS7</f>
        <v>182.58466592518153</v>
      </c>
      <c r="CU7" s="3">
        <v>128.09900237777364</v>
      </c>
      <c r="CV7" s="3">
        <v>0.39790579772700002</v>
      </c>
      <c r="CW7" s="3">
        <v>0.48491633968330006</v>
      </c>
      <c r="CX7" s="3">
        <f>CU7+CV7-CW7</f>
        <v>128.01199183581733</v>
      </c>
      <c r="CY7" s="3">
        <v>0.47634126875019994</v>
      </c>
      <c r="CZ7" s="3">
        <v>0</v>
      </c>
      <c r="DA7" s="3">
        <v>0</v>
      </c>
      <c r="DB7" s="3">
        <f>CY7+CZ7-DA7</f>
        <v>0.47634126875019994</v>
      </c>
      <c r="DC7" s="3">
        <v>843.59992233323896</v>
      </c>
      <c r="DD7" s="3">
        <v>10.631706337833338</v>
      </c>
      <c r="DE7" s="3">
        <v>49.723326496434524</v>
      </c>
      <c r="DF7" s="3">
        <f>DC7+DD7-DE7</f>
        <v>804.50830217463772</v>
      </c>
      <c r="DG7" s="3"/>
      <c r="DH7" s="3"/>
      <c r="DI7" s="3"/>
      <c r="DJ7" s="3">
        <f>DG7+DH7-DI7</f>
        <v>0</v>
      </c>
      <c r="DK7" s="3">
        <v>20.070743103847313</v>
      </c>
      <c r="DL7" s="3">
        <v>1.0191877830082401</v>
      </c>
      <c r="DM7" s="3">
        <v>4.0048444275117401</v>
      </c>
      <c r="DN7" s="3">
        <f>DK7+DL7-DM7</f>
        <v>17.085086459343813</v>
      </c>
      <c r="DO7" s="3"/>
      <c r="DP7" s="3"/>
      <c r="DQ7" s="3"/>
      <c r="DR7" s="3">
        <f>DO7+DP7-DQ7</f>
        <v>0</v>
      </c>
      <c r="DS7" s="3"/>
      <c r="DT7" s="3"/>
      <c r="DU7" s="3"/>
      <c r="DV7" s="3">
        <f>DS7+DT7-DU7</f>
        <v>0</v>
      </c>
      <c r="DW7" s="3">
        <v>6585.8139586441657</v>
      </c>
      <c r="DX7" s="3">
        <v>97.248679808047015</v>
      </c>
      <c r="DY7" s="3">
        <v>198.8954067428005</v>
      </c>
      <c r="DZ7" s="3">
        <v>6484.1672317094126</v>
      </c>
    </row>
    <row r="8" spans="1:130" x14ac:dyDescent="0.25">
      <c r="A8" s="17">
        <v>2</v>
      </c>
      <c r="B8" s="17">
        <v>2</v>
      </c>
      <c r="C8" s="2">
        <v>2.8916469076240001</v>
      </c>
      <c r="D8" s="3">
        <v>0</v>
      </c>
      <c r="E8" s="3">
        <v>1.0599478135339999</v>
      </c>
      <c r="F8" s="3">
        <f t="shared" ref="F8:F31" si="0">C8+D8-E8</f>
        <v>1.8316990940900002</v>
      </c>
      <c r="G8" s="3"/>
      <c r="H8" s="3"/>
      <c r="I8" s="3"/>
      <c r="J8" s="3">
        <f t="shared" ref="J8:J31" si="1">G8+H8-I8</f>
        <v>0</v>
      </c>
      <c r="K8" s="2"/>
      <c r="L8" s="3"/>
      <c r="M8" s="3"/>
      <c r="N8" s="3">
        <f t="shared" ref="N8:N30" si="2">K8+L8-M8</f>
        <v>0</v>
      </c>
      <c r="O8" s="2"/>
      <c r="P8" s="2"/>
      <c r="Q8" s="2"/>
      <c r="R8" s="3">
        <f t="shared" ref="R8:R31" si="3">O8+P8-Q8</f>
        <v>0</v>
      </c>
      <c r="S8" s="2">
        <v>12.0667055252155</v>
      </c>
      <c r="T8" s="2">
        <v>3.3607812584730001</v>
      </c>
      <c r="U8" s="3">
        <v>0</v>
      </c>
      <c r="V8" s="3">
        <f t="shared" ref="V8:V31" si="4">S8+T8-U8</f>
        <v>15.427486783688501</v>
      </c>
      <c r="W8" s="2"/>
      <c r="X8" s="3"/>
      <c r="Y8" s="3"/>
      <c r="Z8" s="3">
        <f t="shared" ref="Z8:Z30" si="5">W8+X8-Y8</f>
        <v>0</v>
      </c>
      <c r="AA8" s="3">
        <v>0.76264997589000005</v>
      </c>
      <c r="AB8" s="3"/>
      <c r="AC8" s="3">
        <v>0.76264997589000005</v>
      </c>
      <c r="AD8" s="3">
        <f t="shared" ref="AD8:AD31" si="6">AA8+AB8-AC8</f>
        <v>0</v>
      </c>
      <c r="AE8" s="3"/>
      <c r="AF8" s="3"/>
      <c r="AG8" s="3"/>
      <c r="AH8" s="3">
        <f t="shared" ref="AH8:AH31" si="7">AE8+AF8-AG8</f>
        <v>0</v>
      </c>
      <c r="AI8" s="3">
        <v>2.5894089719462001</v>
      </c>
      <c r="AJ8" s="3"/>
      <c r="AK8" s="3"/>
      <c r="AL8" s="3">
        <f t="shared" ref="AL8:AL31" si="8">AI8+AJ8-AK8</f>
        <v>2.5894089719462001</v>
      </c>
      <c r="AM8" s="3">
        <v>2481.3164091621807</v>
      </c>
      <c r="AN8" s="2">
        <v>0</v>
      </c>
      <c r="AO8" s="3">
        <v>0.26820889956100002</v>
      </c>
      <c r="AP8" s="3">
        <f t="shared" ref="AP8:AP31" si="9">AM8+AN8-AO8</f>
        <v>2481.0482002626195</v>
      </c>
      <c r="AQ8" s="3">
        <v>0.90472166116359998</v>
      </c>
      <c r="AR8" s="4">
        <v>0</v>
      </c>
      <c r="AS8" s="3">
        <v>0</v>
      </c>
      <c r="AT8" s="3">
        <f t="shared" ref="AT8:AT31" si="10">AQ8+AR8-AS8</f>
        <v>0.90472166116359998</v>
      </c>
      <c r="AU8" s="3">
        <v>0.14049546269400001</v>
      </c>
      <c r="AV8" s="2">
        <v>0</v>
      </c>
      <c r="AW8" s="3">
        <v>0</v>
      </c>
      <c r="AX8" s="3">
        <f t="shared" ref="AX8:AX31" si="11">AU8+AV8-AW8</f>
        <v>0.14049546269400001</v>
      </c>
      <c r="AY8" s="3"/>
      <c r="AZ8" s="3"/>
      <c r="BA8" s="3"/>
      <c r="BB8" s="3">
        <f t="shared" ref="BB8:BB31" si="12">AY8+AZ8-BA8</f>
        <v>0</v>
      </c>
      <c r="BC8" s="3">
        <v>11.4177798945259</v>
      </c>
      <c r="BD8" s="4">
        <v>0</v>
      </c>
      <c r="BE8" s="3">
        <v>0</v>
      </c>
      <c r="BF8" s="3">
        <f t="shared" ref="BF8:BF31" si="13">BC8+BD8-BE8</f>
        <v>11.4177798945259</v>
      </c>
      <c r="BG8" s="2"/>
      <c r="BH8" s="2"/>
      <c r="BI8" s="2"/>
      <c r="BJ8" s="3">
        <f t="shared" ref="BJ8:BJ31" si="14">BG8+BH8-BI8</f>
        <v>0</v>
      </c>
      <c r="BK8" s="3"/>
      <c r="BL8" s="5"/>
      <c r="BM8" s="3"/>
      <c r="BN8" s="3">
        <f t="shared" ref="BN8:BN31" si="15">BK8+BL8-BM8</f>
        <v>0</v>
      </c>
      <c r="BO8" s="3"/>
      <c r="BP8" s="3"/>
      <c r="BQ8" s="3"/>
      <c r="BR8" s="3">
        <f t="shared" ref="BR8:BR31" si="16">BO8+BP8-BQ8</f>
        <v>0</v>
      </c>
      <c r="BS8" s="3"/>
      <c r="BT8" s="3"/>
      <c r="BU8" s="3"/>
      <c r="BV8" s="3">
        <f t="shared" ref="BV8:BV31" si="17">BS8+BT8-BU8</f>
        <v>0</v>
      </c>
      <c r="BW8" s="3"/>
      <c r="BX8" s="3"/>
      <c r="BY8" s="3"/>
      <c r="BZ8" s="3">
        <f t="shared" ref="BZ8:BZ31" si="18">BW8+BX8-BY8</f>
        <v>0</v>
      </c>
      <c r="CA8" s="3">
        <v>14.694511567673999</v>
      </c>
      <c r="CB8" s="3">
        <v>4.84074629263E-2</v>
      </c>
      <c r="CC8" s="3">
        <v>0</v>
      </c>
      <c r="CD8" s="3">
        <f t="shared" ref="CD8:CD31" si="19">CA8+CB8-CC8</f>
        <v>14.742919030600298</v>
      </c>
      <c r="CE8" s="5"/>
      <c r="CF8" s="5"/>
      <c r="CG8" s="5"/>
      <c r="CH8" s="3">
        <f t="shared" ref="CH8:CH31" si="20">CE8+CF8-CG8</f>
        <v>0</v>
      </c>
      <c r="CI8" s="3">
        <v>327.91971866354748</v>
      </c>
      <c r="CJ8" s="3">
        <v>0</v>
      </c>
      <c r="CK8" s="3">
        <v>9.9026025193027589</v>
      </c>
      <c r="CL8" s="3">
        <f t="shared" ref="CL8:CL31" si="21">CI8+CJ8-CK8</f>
        <v>318.01711614424471</v>
      </c>
      <c r="CM8" s="3"/>
      <c r="CN8" s="3"/>
      <c r="CO8" s="3"/>
      <c r="CP8" s="3">
        <f t="shared" ref="CP8:CP31" si="22">CM8+CN8-CO8</f>
        <v>0</v>
      </c>
      <c r="CQ8" s="3">
        <v>1.2302522507484002</v>
      </c>
      <c r="CR8" s="3">
        <v>0</v>
      </c>
      <c r="CS8" s="3">
        <v>8.7283737035699999E-2</v>
      </c>
      <c r="CT8" s="3">
        <f t="shared" ref="CT8:CT31" si="23">CQ8+CR8-CS8</f>
        <v>1.1429685137127001</v>
      </c>
      <c r="CU8" s="3">
        <v>4.4521646940199999E-2</v>
      </c>
      <c r="CV8" s="3">
        <v>0</v>
      </c>
      <c r="CW8" s="3">
        <v>0</v>
      </c>
      <c r="CX8" s="3">
        <f t="shared" ref="CX8:CX31" si="24">CU8+CV8-CW8</f>
        <v>4.4521646940199999E-2</v>
      </c>
      <c r="CY8" s="5"/>
      <c r="CZ8" s="5"/>
      <c r="DA8" s="5"/>
      <c r="DB8" s="3">
        <f t="shared" ref="DB8:DB31" si="25">CY8+CZ8-DA8</f>
        <v>0</v>
      </c>
      <c r="DC8" s="3">
        <v>260.90367946245527</v>
      </c>
      <c r="DD8" s="3">
        <v>16.00510496549121</v>
      </c>
      <c r="DE8" s="3">
        <v>15.920908112671276</v>
      </c>
      <c r="DF8" s="3">
        <f t="shared" ref="DF8:DF31" si="26">DC8+DD8-DE8</f>
        <v>260.98787631527523</v>
      </c>
      <c r="DG8" s="3"/>
      <c r="DH8" s="3"/>
      <c r="DI8" s="3"/>
      <c r="DJ8" s="3">
        <f t="shared" ref="DJ8:DJ31" si="27">DG8+DH8-DI8</f>
        <v>0</v>
      </c>
      <c r="DK8" s="3">
        <v>0.59398070088099997</v>
      </c>
      <c r="DL8" s="3">
        <v>0</v>
      </c>
      <c r="DM8" s="3">
        <v>0</v>
      </c>
      <c r="DN8" s="3">
        <f t="shared" ref="DN8:DN31" si="28">DK8+DL8-DM8</f>
        <v>0.59398070088099997</v>
      </c>
      <c r="DO8" s="3"/>
      <c r="DP8" s="3"/>
      <c r="DQ8" s="3"/>
      <c r="DR8" s="3">
        <f t="shared" ref="DR8:DR31" si="29">DO8+DP8-DQ8</f>
        <v>0</v>
      </c>
      <c r="DS8" s="3"/>
      <c r="DT8" s="3"/>
      <c r="DU8" s="3"/>
      <c r="DV8" s="3">
        <f t="shared" ref="DV8:DV31" si="30">DS8+DT8-DU8</f>
        <v>0</v>
      </c>
      <c r="DW8" s="3">
        <v>3117.4764818534863</v>
      </c>
      <c r="DX8" s="3">
        <v>19.41429368689051</v>
      </c>
      <c r="DY8" s="3">
        <v>28.001601057994733</v>
      </c>
      <c r="DZ8" s="3">
        <v>3108.8891744823823</v>
      </c>
    </row>
    <row r="9" spans="1:130" x14ac:dyDescent="0.25">
      <c r="A9" s="17">
        <v>3</v>
      </c>
      <c r="B9" s="17">
        <v>3</v>
      </c>
      <c r="C9" s="2">
        <v>6590.5240650874266</v>
      </c>
      <c r="D9" s="3">
        <v>4.1261681334812002</v>
      </c>
      <c r="E9" s="3">
        <v>303.62667167887008</v>
      </c>
      <c r="F9" s="3">
        <f t="shared" si="0"/>
        <v>6291.023561542037</v>
      </c>
      <c r="G9" s="3">
        <v>629.67335368572458</v>
      </c>
      <c r="H9" s="2">
        <v>11.008243947644299</v>
      </c>
      <c r="I9" s="3">
        <v>7.1470003721391997</v>
      </c>
      <c r="J9" s="3">
        <f t="shared" si="1"/>
        <v>633.53459726122958</v>
      </c>
      <c r="K9" s="2">
        <v>2144.5682386356129</v>
      </c>
      <c r="L9" s="3">
        <v>339.91607601392383</v>
      </c>
      <c r="M9" s="3">
        <v>391.67249004230774</v>
      </c>
      <c r="N9" s="3">
        <f t="shared" si="2"/>
        <v>2092.811824607229</v>
      </c>
      <c r="O9" s="3">
        <v>480.86877306947309</v>
      </c>
      <c r="P9" s="2">
        <v>64.074356269218569</v>
      </c>
      <c r="Q9" s="3">
        <v>124.26616094808674</v>
      </c>
      <c r="R9" s="3">
        <f t="shared" si="3"/>
        <v>420.67696839060488</v>
      </c>
      <c r="S9" s="2">
        <v>459.92543969311089</v>
      </c>
      <c r="T9" s="2">
        <v>41.004148688843671</v>
      </c>
      <c r="U9" s="3">
        <v>29.7888201452405</v>
      </c>
      <c r="V9" s="3">
        <f t="shared" si="4"/>
        <v>471.14076823671405</v>
      </c>
      <c r="W9" s="3">
        <v>82.140742085463003</v>
      </c>
      <c r="X9" s="4">
        <v>17.4713755725566</v>
      </c>
      <c r="Y9" s="2">
        <v>2.0323486025434998</v>
      </c>
      <c r="Z9" s="3">
        <f t="shared" si="5"/>
        <v>97.579769055476106</v>
      </c>
      <c r="AA9" s="3">
        <v>9388.2873172958407</v>
      </c>
      <c r="AB9" s="3">
        <v>479.46282494857837</v>
      </c>
      <c r="AC9" s="3">
        <v>699.64902195012189</v>
      </c>
      <c r="AD9" s="3">
        <f t="shared" si="6"/>
        <v>9168.1011202942973</v>
      </c>
      <c r="AE9" s="3">
        <v>150.58391959254723</v>
      </c>
      <c r="AF9" s="2">
        <v>16.250628490465424</v>
      </c>
      <c r="AG9" s="3">
        <v>14.385649565604</v>
      </c>
      <c r="AH9" s="3">
        <f t="shared" si="7"/>
        <v>152.44889851740865</v>
      </c>
      <c r="AI9" s="3">
        <v>929.52796916782484</v>
      </c>
      <c r="AJ9" s="3"/>
      <c r="AK9" s="3"/>
      <c r="AL9" s="3">
        <f t="shared" si="8"/>
        <v>929.52796916782484</v>
      </c>
      <c r="AM9" s="3">
        <v>900.62314024872421</v>
      </c>
      <c r="AN9" s="2">
        <v>15.579246059210304</v>
      </c>
      <c r="AO9" s="3">
        <v>3.7094292213072997</v>
      </c>
      <c r="AP9" s="3">
        <f t="shared" si="9"/>
        <v>912.49295708662714</v>
      </c>
      <c r="AQ9" s="3">
        <v>2102.9670469682774</v>
      </c>
      <c r="AR9" s="4">
        <v>1.2938557727014</v>
      </c>
      <c r="AS9" s="3">
        <v>7.3156909721266317</v>
      </c>
      <c r="AT9" s="3">
        <f t="shared" si="10"/>
        <v>2096.9452117688525</v>
      </c>
      <c r="AU9" s="3">
        <v>1541.6902266761947</v>
      </c>
      <c r="AV9" s="2">
        <v>7.1498279263880331</v>
      </c>
      <c r="AW9" s="3">
        <v>121.73463611412025</v>
      </c>
      <c r="AX9" s="3">
        <f t="shared" si="11"/>
        <v>1427.1054184884624</v>
      </c>
      <c r="AY9" s="3">
        <v>492.34377613277439</v>
      </c>
      <c r="AZ9" s="3">
        <v>33.616183164378448</v>
      </c>
      <c r="BA9" s="3">
        <v>201.44081538251976</v>
      </c>
      <c r="BB9" s="3">
        <f t="shared" si="12"/>
        <v>324.5191439146331</v>
      </c>
      <c r="BC9" s="3">
        <v>6605.3293327234687</v>
      </c>
      <c r="BD9" s="4">
        <v>0.41528593065199998</v>
      </c>
      <c r="BE9" s="3">
        <v>72.190991173191705</v>
      </c>
      <c r="BF9" s="3">
        <f t="shared" si="13"/>
        <v>6533.5536274809292</v>
      </c>
      <c r="BG9" s="3">
        <v>10256.425928732802</v>
      </c>
      <c r="BH9" s="2">
        <v>132.73072007773095</v>
      </c>
      <c r="BI9" s="3">
        <v>233.23959920270411</v>
      </c>
      <c r="BJ9" s="3">
        <f t="shared" si="14"/>
        <v>10155.917049607828</v>
      </c>
      <c r="BK9" s="3">
        <v>2236.0683877005331</v>
      </c>
      <c r="BL9" s="3">
        <v>86.455653235298485</v>
      </c>
      <c r="BM9" s="5">
        <v>1111.4039710513662</v>
      </c>
      <c r="BN9" s="3">
        <f t="shared" si="15"/>
        <v>1211.1200698844655</v>
      </c>
      <c r="BO9" s="3">
        <v>568.50162009754524</v>
      </c>
      <c r="BP9" s="3">
        <v>91.075151867499955</v>
      </c>
      <c r="BQ9" s="3">
        <v>149.59438171676743</v>
      </c>
      <c r="BR9" s="3">
        <f t="shared" si="16"/>
        <v>509.98239024827774</v>
      </c>
      <c r="BS9" s="3">
        <v>2225.6136508206637</v>
      </c>
      <c r="BT9" s="5">
        <v>353.57221733286883</v>
      </c>
      <c r="BU9" s="3">
        <v>992.34906747308878</v>
      </c>
      <c r="BV9" s="3">
        <f t="shared" si="17"/>
        <v>1586.8368006804435</v>
      </c>
      <c r="BW9" s="3">
        <v>884.97372957672212</v>
      </c>
      <c r="BX9" s="3">
        <v>712.94724982538719</v>
      </c>
      <c r="BY9" s="3">
        <v>282.05171721172252</v>
      </c>
      <c r="BZ9" s="3">
        <f t="shared" si="18"/>
        <v>1315.869262190387</v>
      </c>
      <c r="CA9" s="3">
        <v>4997.1057428624963</v>
      </c>
      <c r="CB9" s="5">
        <v>204.41874263922486</v>
      </c>
      <c r="CC9" s="3">
        <v>227.68819328411377</v>
      </c>
      <c r="CD9" s="3">
        <f t="shared" si="19"/>
        <v>4973.8362922176075</v>
      </c>
      <c r="CE9" s="3">
        <v>112.70165028883328</v>
      </c>
      <c r="CF9" s="3">
        <v>1.0082949553228</v>
      </c>
      <c r="CG9" s="3">
        <v>27.901159546601935</v>
      </c>
      <c r="CH9" s="3">
        <f t="shared" si="20"/>
        <v>85.808785697554143</v>
      </c>
      <c r="CI9" s="3">
        <v>20775.867430081016</v>
      </c>
      <c r="CJ9" s="5">
        <v>1581.7032154925137</v>
      </c>
      <c r="CK9" s="3">
        <v>5421.1523233023972</v>
      </c>
      <c r="CL9" s="3">
        <f t="shared" si="21"/>
        <v>16936.418322271133</v>
      </c>
      <c r="CM9" s="3"/>
      <c r="CN9" s="3"/>
      <c r="CO9" s="3"/>
      <c r="CP9" s="3">
        <f t="shared" si="22"/>
        <v>0</v>
      </c>
      <c r="CQ9" s="3">
        <v>1973.9906511001827</v>
      </c>
      <c r="CR9" s="5">
        <v>0.78957156058023992</v>
      </c>
      <c r="CS9" s="3">
        <v>31.152283388700415</v>
      </c>
      <c r="CT9" s="3">
        <f t="shared" si="23"/>
        <v>1943.6279392720626</v>
      </c>
      <c r="CU9" s="3">
        <v>2461.8777140972679</v>
      </c>
      <c r="CV9" s="3">
        <v>19.223325033267738</v>
      </c>
      <c r="CW9" s="3">
        <v>81.47135069397487</v>
      </c>
      <c r="CX9" s="3">
        <f t="shared" si="24"/>
        <v>2399.6296884365611</v>
      </c>
      <c r="CY9" s="3">
        <v>187.94510145801053</v>
      </c>
      <c r="CZ9" s="3">
        <v>28.64862800135359</v>
      </c>
      <c r="DA9" s="3">
        <v>11.7978479383295</v>
      </c>
      <c r="DB9" s="3">
        <f t="shared" si="25"/>
        <v>204.7958815210346</v>
      </c>
      <c r="DC9" s="3">
        <v>660.31712186785319</v>
      </c>
      <c r="DD9" s="3">
        <v>54.20013418476438</v>
      </c>
      <c r="DE9" s="3">
        <v>244.39359726048377</v>
      </c>
      <c r="DF9" s="3">
        <f t="shared" si="26"/>
        <v>470.12365879213377</v>
      </c>
      <c r="DG9" s="3">
        <v>310.90126282889747</v>
      </c>
      <c r="DH9" s="5">
        <v>0</v>
      </c>
      <c r="DI9" s="3">
        <v>2.5416135285718999</v>
      </c>
      <c r="DJ9" s="3">
        <f t="shared" si="27"/>
        <v>308.3596493003256</v>
      </c>
      <c r="DK9" s="3">
        <v>481.58394690005332</v>
      </c>
      <c r="DL9" s="3">
        <v>44.959863456527728</v>
      </c>
      <c r="DM9" s="3">
        <v>219.34555957884925</v>
      </c>
      <c r="DN9" s="3">
        <f t="shared" si="28"/>
        <v>307.1982507777318</v>
      </c>
      <c r="DO9" s="3">
        <v>5.7630684786629596</v>
      </c>
      <c r="DP9" s="5">
        <v>0</v>
      </c>
      <c r="DQ9" s="3">
        <v>0</v>
      </c>
      <c r="DR9" s="3">
        <f t="shared" si="29"/>
        <v>5.7630684786629596</v>
      </c>
      <c r="DS9" s="3">
        <v>6.8633287677756201</v>
      </c>
      <c r="DT9" s="3">
        <v>0.26840823041299999</v>
      </c>
      <c r="DU9" s="3">
        <v>1.8454449852973003</v>
      </c>
      <c r="DV9" s="3">
        <f t="shared" si="30"/>
        <v>5.2862920128913196</v>
      </c>
      <c r="DW9" s="3">
        <v>80645.553676721771</v>
      </c>
      <c r="DX9" s="3">
        <v>4343.3693968107955</v>
      </c>
      <c r="DY9" s="3">
        <v>11016.887836331147</v>
      </c>
      <c r="DZ9" s="3">
        <v>73972.035237201417</v>
      </c>
    </row>
    <row r="10" spans="1:130" x14ac:dyDescent="0.25">
      <c r="A10" s="17">
        <v>4</v>
      </c>
      <c r="B10" s="17">
        <v>4</v>
      </c>
      <c r="C10" s="2">
        <v>4844.1556667135656</v>
      </c>
      <c r="D10" s="3">
        <v>98.070685895744873</v>
      </c>
      <c r="E10" s="3">
        <v>342.05243223544159</v>
      </c>
      <c r="F10" s="3">
        <f t="shared" si="0"/>
        <v>4600.1739203738689</v>
      </c>
      <c r="G10" s="3">
        <v>1600.319333948524</v>
      </c>
      <c r="H10" s="2">
        <v>307.08563890492348</v>
      </c>
      <c r="I10" s="3">
        <v>89.15743626839739</v>
      </c>
      <c r="J10" s="3">
        <f t="shared" si="1"/>
        <v>1818.2475365850501</v>
      </c>
      <c r="K10" s="2">
        <v>1798.2027741289221</v>
      </c>
      <c r="L10" s="3">
        <v>480.90554405803448</v>
      </c>
      <c r="M10" s="3">
        <v>285.77276208416788</v>
      </c>
      <c r="N10" s="3">
        <f t="shared" si="2"/>
        <v>1993.3355561027888</v>
      </c>
      <c r="O10" s="3">
        <v>1792.0175522236168</v>
      </c>
      <c r="P10" s="2">
        <v>45.659418696666528</v>
      </c>
      <c r="Q10" s="3">
        <v>208.25521033515332</v>
      </c>
      <c r="R10" s="3">
        <f t="shared" si="3"/>
        <v>1629.42176058513</v>
      </c>
      <c r="S10" s="2">
        <v>2253.0427627480303</v>
      </c>
      <c r="T10" s="2">
        <v>231.08351191629836</v>
      </c>
      <c r="U10" s="3">
        <v>77.572812184618783</v>
      </c>
      <c r="V10" s="3">
        <f t="shared" si="4"/>
        <v>2406.5534624797101</v>
      </c>
      <c r="W10" s="3">
        <v>264.77695579724764</v>
      </c>
      <c r="X10" s="4">
        <v>4.2396487572727999</v>
      </c>
      <c r="Y10" s="2">
        <v>19.471079252466598</v>
      </c>
      <c r="Z10" s="3">
        <f t="shared" si="5"/>
        <v>249.54552530205382</v>
      </c>
      <c r="AA10" s="3">
        <v>8284.908528166914</v>
      </c>
      <c r="AB10" s="3">
        <v>684.49013490516438</v>
      </c>
      <c r="AC10" s="3">
        <v>542.02640495354171</v>
      </c>
      <c r="AD10" s="3">
        <f t="shared" si="6"/>
        <v>8427.3722581185375</v>
      </c>
      <c r="AE10" s="3">
        <v>701.71893123914742</v>
      </c>
      <c r="AF10" s="2">
        <v>18.136716069675899</v>
      </c>
      <c r="AG10" s="3">
        <v>60.821764826416199</v>
      </c>
      <c r="AH10" s="3">
        <f t="shared" si="7"/>
        <v>659.03388248240708</v>
      </c>
      <c r="AI10" s="3">
        <v>4036.101959726474</v>
      </c>
      <c r="AJ10" s="3"/>
      <c r="AK10" s="3">
        <v>0.28000000000000003</v>
      </c>
      <c r="AL10" s="3">
        <f t="shared" si="8"/>
        <v>4035.8219597264738</v>
      </c>
      <c r="AM10" s="3">
        <v>3307.736008155352</v>
      </c>
      <c r="AN10" s="2">
        <v>49.557685743270319</v>
      </c>
      <c r="AO10" s="3">
        <v>43.128810367536303</v>
      </c>
      <c r="AP10" s="3">
        <f t="shared" si="9"/>
        <v>3314.1648835310857</v>
      </c>
      <c r="AQ10" s="3">
        <v>2420.4967262319938</v>
      </c>
      <c r="AR10" s="4">
        <v>0.84563879624170002</v>
      </c>
      <c r="AS10" s="3">
        <v>21.411870145085569</v>
      </c>
      <c r="AT10" s="3">
        <f t="shared" si="10"/>
        <v>2399.9304948831495</v>
      </c>
      <c r="AU10" s="3">
        <v>3561.887205695959</v>
      </c>
      <c r="AV10" s="2">
        <v>93.69964439947077</v>
      </c>
      <c r="AW10" s="3">
        <v>84.419175629654319</v>
      </c>
      <c r="AX10" s="3">
        <f t="shared" si="11"/>
        <v>3571.1676744657752</v>
      </c>
      <c r="AY10" s="3">
        <v>677.41431009765006</v>
      </c>
      <c r="AZ10" s="3">
        <v>76.165722409956558</v>
      </c>
      <c r="BA10" s="3">
        <v>137.69090697541313</v>
      </c>
      <c r="BB10" s="3">
        <f t="shared" si="12"/>
        <v>615.88912553219348</v>
      </c>
      <c r="BC10" s="3">
        <v>14529.838895647794</v>
      </c>
      <c r="BD10" s="4">
        <v>1.0279074868659999</v>
      </c>
      <c r="BE10" s="3">
        <v>342.92610779205131</v>
      </c>
      <c r="BF10" s="3">
        <f t="shared" si="13"/>
        <v>14187.94069534261</v>
      </c>
      <c r="BG10" s="3">
        <v>12381.808864494029</v>
      </c>
      <c r="BH10" s="2">
        <v>227.59145781034192</v>
      </c>
      <c r="BI10" s="3">
        <v>232.82967546436083</v>
      </c>
      <c r="BJ10" s="3">
        <f t="shared" si="14"/>
        <v>12376.570646840009</v>
      </c>
      <c r="BK10" s="3">
        <v>2284.8866342056635</v>
      </c>
      <c r="BL10" s="5">
        <v>1095.79746464235</v>
      </c>
      <c r="BM10" s="5">
        <v>235.5802716352116</v>
      </c>
      <c r="BN10" s="3">
        <f t="shared" si="15"/>
        <v>3145.1038272128017</v>
      </c>
      <c r="BO10" s="3">
        <v>2648.1233433631801</v>
      </c>
      <c r="BP10" s="3">
        <v>154.11246613638056</v>
      </c>
      <c r="BQ10" s="3">
        <v>190.04470611254959</v>
      </c>
      <c r="BR10" s="3">
        <f t="shared" si="16"/>
        <v>2612.191103387011</v>
      </c>
      <c r="BS10" s="3">
        <v>460.79562057286455</v>
      </c>
      <c r="BT10" s="5">
        <v>165.02774049400244</v>
      </c>
      <c r="BU10" s="3">
        <v>158.94295175835703</v>
      </c>
      <c r="BV10" s="3">
        <f t="shared" si="17"/>
        <v>466.88040930850991</v>
      </c>
      <c r="BW10" s="3">
        <v>1894.1928328432607</v>
      </c>
      <c r="BX10" s="3">
        <v>949.56757674268295</v>
      </c>
      <c r="BY10" s="3">
        <v>766.04100399429478</v>
      </c>
      <c r="BZ10" s="3">
        <f t="shared" si="18"/>
        <v>2077.7194055916489</v>
      </c>
      <c r="CA10" s="3">
        <v>3230.5581334811345</v>
      </c>
      <c r="CB10" s="5">
        <v>235.4928862882619</v>
      </c>
      <c r="CC10" s="3">
        <v>165.15479517643743</v>
      </c>
      <c r="CD10" s="3">
        <f t="shared" si="19"/>
        <v>3300.8962245929592</v>
      </c>
      <c r="CE10" s="3">
        <v>105.73466683629313</v>
      </c>
      <c r="CF10" s="3">
        <v>17.310587789753541</v>
      </c>
      <c r="CG10" s="3">
        <v>19.115793146143734</v>
      </c>
      <c r="CH10" s="3">
        <f t="shared" si="20"/>
        <v>103.92946147990294</v>
      </c>
      <c r="CI10" s="3">
        <v>15623.867191657382</v>
      </c>
      <c r="CJ10" s="5">
        <v>4023.5773679855074</v>
      </c>
      <c r="CK10" s="3">
        <v>2446.6052373071343</v>
      </c>
      <c r="CL10" s="3">
        <f t="shared" si="21"/>
        <v>17200.839322335756</v>
      </c>
      <c r="CM10" s="3">
        <v>18.667898117104098</v>
      </c>
      <c r="CN10" s="3">
        <v>5.3201749278100001E-2</v>
      </c>
      <c r="CO10" s="3">
        <v>2.4242730490609996</v>
      </c>
      <c r="CP10" s="3">
        <f t="shared" si="22"/>
        <v>16.296826817321197</v>
      </c>
      <c r="CQ10" s="3">
        <v>2184.7597508729468</v>
      </c>
      <c r="CR10" s="5">
        <v>41.717674331918545</v>
      </c>
      <c r="CS10" s="3">
        <v>12.440435922621001</v>
      </c>
      <c r="CT10" s="3">
        <f t="shared" si="23"/>
        <v>2214.0369892822446</v>
      </c>
      <c r="CU10" s="3">
        <v>2712.6297902665078</v>
      </c>
      <c r="CV10" s="3">
        <v>54.217473275705544</v>
      </c>
      <c r="CW10" s="3">
        <v>84.061202451085279</v>
      </c>
      <c r="CX10" s="3">
        <f t="shared" si="24"/>
        <v>2682.7860610911284</v>
      </c>
      <c r="CY10" s="3">
        <v>241.42932204791111</v>
      </c>
      <c r="CZ10" s="5">
        <v>10.6854770447201</v>
      </c>
      <c r="DA10" s="3">
        <v>37.606434165540392</v>
      </c>
      <c r="DB10" s="3">
        <f t="shared" si="25"/>
        <v>214.50836492709084</v>
      </c>
      <c r="DC10" s="3">
        <v>1786.2254586358611</v>
      </c>
      <c r="DD10" s="3">
        <v>175.22226053533566</v>
      </c>
      <c r="DE10" s="3">
        <v>336.22954472259471</v>
      </c>
      <c r="DF10" s="3">
        <f t="shared" si="26"/>
        <v>1625.218174448602</v>
      </c>
      <c r="DG10" s="3">
        <v>790.65463160431341</v>
      </c>
      <c r="DH10" s="5">
        <v>13.2849293611012</v>
      </c>
      <c r="DI10" s="3">
        <v>2.8585202836581405</v>
      </c>
      <c r="DJ10" s="3">
        <f t="shared" si="27"/>
        <v>801.08104068175646</v>
      </c>
      <c r="DK10" s="3">
        <v>802.23626209660608</v>
      </c>
      <c r="DL10" s="3">
        <v>138.72054765330498</v>
      </c>
      <c r="DM10" s="3">
        <v>171.68114588241033</v>
      </c>
      <c r="DN10" s="3">
        <f t="shared" si="28"/>
        <v>769.27566386750073</v>
      </c>
      <c r="DO10" s="3">
        <v>68.628078229722988</v>
      </c>
      <c r="DP10" s="5">
        <v>0.48371628376007997</v>
      </c>
      <c r="DQ10" s="3">
        <v>0</v>
      </c>
      <c r="DR10" s="3">
        <f t="shared" si="29"/>
        <v>69.111794513483062</v>
      </c>
      <c r="DS10" s="3">
        <v>11.791377524360886</v>
      </c>
      <c r="DT10" s="3">
        <v>6.1818988166014002</v>
      </c>
      <c r="DU10" s="3">
        <v>1.4612031635420002</v>
      </c>
      <c r="DV10" s="3">
        <f t="shared" si="30"/>
        <v>16.512073177420287</v>
      </c>
      <c r="DW10" s="3">
        <v>97319.607467370341</v>
      </c>
      <c r="DX10" s="3">
        <v>9400.0126249805944</v>
      </c>
      <c r="DY10" s="3">
        <v>7118.0656548494935</v>
      </c>
      <c r="DZ10" s="3">
        <v>99601.554437501443</v>
      </c>
    </row>
    <row r="11" spans="1:130" x14ac:dyDescent="0.25">
      <c r="A11" s="17">
        <v>5</v>
      </c>
      <c r="B11" s="17">
        <v>5</v>
      </c>
      <c r="C11" s="3">
        <v>146.97301222979834</v>
      </c>
      <c r="D11" s="3">
        <v>0.67041783453610004</v>
      </c>
      <c r="E11" s="3">
        <v>28.054171440802996</v>
      </c>
      <c r="F11" s="3">
        <f t="shared" si="0"/>
        <v>119.58925862353144</v>
      </c>
      <c r="G11" s="3"/>
      <c r="H11" s="3">
        <v>1.2828715362990508</v>
      </c>
      <c r="I11" s="3"/>
      <c r="J11" s="3">
        <f t="shared" si="1"/>
        <v>1.2828715362990508</v>
      </c>
      <c r="K11" s="3">
        <v>185.01242206780972</v>
      </c>
      <c r="L11" s="3">
        <v>0.23065368654999999</v>
      </c>
      <c r="M11" s="3">
        <v>9.3840628350572199</v>
      </c>
      <c r="N11" s="3">
        <f t="shared" si="2"/>
        <v>175.8590129193025</v>
      </c>
      <c r="O11" s="3">
        <v>444.10661888361568</v>
      </c>
      <c r="P11" s="2">
        <v>31.145011536543066</v>
      </c>
      <c r="Q11" s="3">
        <v>100.72967337718029</v>
      </c>
      <c r="R11" s="3">
        <f t="shared" si="3"/>
        <v>374.52195704297844</v>
      </c>
      <c r="S11" s="3">
        <v>0.8206546316358001</v>
      </c>
      <c r="T11" s="2">
        <v>4.6114578699E-2</v>
      </c>
      <c r="U11" s="3">
        <v>0</v>
      </c>
      <c r="V11" s="3">
        <f t="shared" si="4"/>
        <v>0.86676921033480014</v>
      </c>
      <c r="W11" s="3">
        <v>25.456771559877531</v>
      </c>
      <c r="X11" s="4">
        <v>0</v>
      </c>
      <c r="Y11" s="2">
        <v>0</v>
      </c>
      <c r="Z11" s="3">
        <f t="shared" si="5"/>
        <v>25.456771559877531</v>
      </c>
      <c r="AA11" s="3">
        <v>30.92528195225799</v>
      </c>
      <c r="AB11" s="3">
        <v>8.5046256181393005</v>
      </c>
      <c r="AC11" s="3">
        <v>0</v>
      </c>
      <c r="AD11" s="3">
        <f t="shared" si="6"/>
        <v>39.42990757039729</v>
      </c>
      <c r="AE11" s="3">
        <v>15.841351492585032</v>
      </c>
      <c r="AF11" s="2">
        <v>0</v>
      </c>
      <c r="AG11" s="3">
        <v>0</v>
      </c>
      <c r="AH11" s="3">
        <f t="shared" si="7"/>
        <v>15.841351492585032</v>
      </c>
      <c r="AI11" s="2"/>
      <c r="AJ11" s="3"/>
      <c r="AK11" s="3"/>
      <c r="AL11" s="3">
        <f t="shared" si="8"/>
        <v>0</v>
      </c>
      <c r="AM11" s="3">
        <v>100.46745540006457</v>
      </c>
      <c r="AN11" s="2">
        <v>0</v>
      </c>
      <c r="AO11" s="3">
        <v>0</v>
      </c>
      <c r="AP11" s="3">
        <f t="shared" si="9"/>
        <v>100.46745540006457</v>
      </c>
      <c r="AQ11" s="3">
        <v>0.26071684137200002</v>
      </c>
      <c r="AR11" s="4">
        <v>0</v>
      </c>
      <c r="AS11" s="3">
        <v>0.15018499491420001</v>
      </c>
      <c r="AT11" s="3">
        <f t="shared" si="10"/>
        <v>0.11053184645780001</v>
      </c>
      <c r="AU11" s="3">
        <v>12.032715148475775</v>
      </c>
      <c r="AV11" s="2">
        <v>0</v>
      </c>
      <c r="AW11" s="3">
        <v>0</v>
      </c>
      <c r="AX11" s="3">
        <f t="shared" si="11"/>
        <v>12.032715148475775</v>
      </c>
      <c r="AY11" s="3">
        <v>2.0871303168410997</v>
      </c>
      <c r="AZ11" s="3">
        <v>0.86387391838620009</v>
      </c>
      <c r="BA11" s="3">
        <v>1.34168816623E-2</v>
      </c>
      <c r="BB11" s="3">
        <f t="shared" si="12"/>
        <v>2.9375873535650001</v>
      </c>
      <c r="BC11" s="2"/>
      <c r="BD11" s="2"/>
      <c r="BE11" s="2"/>
      <c r="BF11" s="3">
        <f t="shared" si="13"/>
        <v>0</v>
      </c>
      <c r="BG11" s="3">
        <v>7.9540342722196788</v>
      </c>
      <c r="BH11" s="2">
        <v>0.57489456744</v>
      </c>
      <c r="BI11" s="3">
        <v>0.30525131609299999</v>
      </c>
      <c r="BJ11" s="3">
        <f t="shared" si="14"/>
        <v>8.2236775235666784</v>
      </c>
      <c r="BK11" s="3">
        <v>1.5704977071849999</v>
      </c>
      <c r="BL11" s="5">
        <v>5.9623200545613093</v>
      </c>
      <c r="BM11" s="5">
        <v>0</v>
      </c>
      <c r="BN11" s="3">
        <f t="shared" si="15"/>
        <v>7.5328177617463092</v>
      </c>
      <c r="BO11" s="5"/>
      <c r="BP11" s="5"/>
      <c r="BQ11" s="5"/>
      <c r="BR11" s="3">
        <f t="shared" si="16"/>
        <v>0</v>
      </c>
      <c r="BS11" s="5"/>
      <c r="BT11" s="5"/>
      <c r="BU11" s="5"/>
      <c r="BV11" s="3">
        <f t="shared" si="17"/>
        <v>0</v>
      </c>
      <c r="BW11" s="5"/>
      <c r="BX11" s="5"/>
      <c r="BY11" s="5"/>
      <c r="BZ11" s="3">
        <f t="shared" si="18"/>
        <v>0</v>
      </c>
      <c r="CA11" s="3">
        <v>257.82485510230265</v>
      </c>
      <c r="CB11" s="5">
        <v>53.027965049440539</v>
      </c>
      <c r="CC11" s="6">
        <v>17.116728350951067</v>
      </c>
      <c r="CD11" s="3">
        <f t="shared" si="19"/>
        <v>293.73609180079211</v>
      </c>
      <c r="CE11" s="3">
        <v>54.299436127337167</v>
      </c>
      <c r="CF11" s="3">
        <v>0.82577455347599993</v>
      </c>
      <c r="CG11" s="3">
        <v>21.887121670964603</v>
      </c>
      <c r="CH11" s="3">
        <f t="shared" si="20"/>
        <v>33.238089009848565</v>
      </c>
      <c r="CI11" s="3">
        <v>17.782638700492107</v>
      </c>
      <c r="CJ11" s="5">
        <v>1.2132761431163002</v>
      </c>
      <c r="CK11" s="6">
        <v>1.1948160780299999</v>
      </c>
      <c r="CL11" s="3">
        <f t="shared" si="21"/>
        <v>17.801098765578406</v>
      </c>
      <c r="CM11" s="5"/>
      <c r="CN11" s="5"/>
      <c r="CO11" s="5"/>
      <c r="CP11" s="3">
        <f t="shared" si="22"/>
        <v>0</v>
      </c>
      <c r="CQ11" s="3">
        <v>57.108392599399977</v>
      </c>
      <c r="CR11" s="5">
        <v>0.37727222766263196</v>
      </c>
      <c r="CS11" s="6">
        <v>0</v>
      </c>
      <c r="CT11" s="3">
        <f t="shared" si="23"/>
        <v>57.485664827062607</v>
      </c>
      <c r="CU11" s="3">
        <v>0.37697190215690002</v>
      </c>
      <c r="CV11" s="3">
        <v>0.78119800655119997</v>
      </c>
      <c r="CW11" s="3">
        <v>0</v>
      </c>
      <c r="CX11" s="3">
        <f t="shared" si="24"/>
        <v>1.1581699087080999</v>
      </c>
      <c r="CY11" s="3">
        <v>1.8602398632393002</v>
      </c>
      <c r="CZ11" s="5">
        <v>0</v>
      </c>
      <c r="DA11" s="3">
        <v>4.15652528482E-2</v>
      </c>
      <c r="DB11" s="3">
        <f t="shared" si="25"/>
        <v>1.8186746103911002</v>
      </c>
      <c r="DC11" s="3">
        <v>398.31165126105134</v>
      </c>
      <c r="DD11" s="3">
        <v>8.7787320956687811</v>
      </c>
      <c r="DE11" s="3">
        <v>83.891181643833789</v>
      </c>
      <c r="DF11" s="3">
        <f t="shared" si="26"/>
        <v>323.19920171288629</v>
      </c>
      <c r="DG11" s="5"/>
      <c r="DH11" s="5"/>
      <c r="DI11" s="5"/>
      <c r="DJ11" s="3">
        <f t="shared" si="27"/>
        <v>0</v>
      </c>
      <c r="DK11" s="3">
        <v>16.444193392636183</v>
      </c>
      <c r="DL11" s="3">
        <v>1.9997314117615299</v>
      </c>
      <c r="DM11" s="3">
        <v>9.7888415972802001</v>
      </c>
      <c r="DN11" s="3">
        <f t="shared" si="28"/>
        <v>8.6550832071175137</v>
      </c>
      <c r="DO11" s="3">
        <v>3.4230667502006691</v>
      </c>
      <c r="DP11" s="5">
        <v>0.17795764470033201</v>
      </c>
      <c r="DQ11" s="6">
        <v>0</v>
      </c>
      <c r="DR11" s="3">
        <f t="shared" si="29"/>
        <v>3.601024394901001</v>
      </c>
      <c r="DS11" s="3">
        <v>2.3084342638966997</v>
      </c>
      <c r="DT11" s="3">
        <v>0</v>
      </c>
      <c r="DU11" s="3">
        <v>0</v>
      </c>
      <c r="DV11" s="3">
        <f t="shared" si="30"/>
        <v>2.3084342638966997</v>
      </c>
      <c r="DW11" s="3">
        <v>1784.9285424664515</v>
      </c>
      <c r="DX11" s="3">
        <v>116.46269046353135</v>
      </c>
      <c r="DY11" s="3">
        <v>274.23701543961795</v>
      </c>
      <c r="DZ11" s="3">
        <v>1627.1542174903648</v>
      </c>
    </row>
    <row r="12" spans="1:130" x14ac:dyDescent="0.25">
      <c r="A12" s="17">
        <v>6</v>
      </c>
      <c r="B12" s="17">
        <v>6</v>
      </c>
      <c r="C12" s="3">
        <v>16.909409090012002</v>
      </c>
      <c r="D12" s="3">
        <v>0</v>
      </c>
      <c r="E12" s="3">
        <v>0</v>
      </c>
      <c r="F12" s="3">
        <f t="shared" si="0"/>
        <v>16.909409090012002</v>
      </c>
      <c r="G12" s="3"/>
      <c r="H12" s="3"/>
      <c r="I12" s="3"/>
      <c r="J12" s="3">
        <f t="shared" si="1"/>
        <v>0</v>
      </c>
      <c r="K12" s="3">
        <v>577.86994924440205</v>
      </c>
      <c r="L12" s="3">
        <v>29.172205407637712</v>
      </c>
      <c r="M12" s="3">
        <v>33.376782581608573</v>
      </c>
      <c r="N12" s="3">
        <f t="shared" si="2"/>
        <v>573.6653720704312</v>
      </c>
      <c r="O12" s="2">
        <v>4744.2889397671725</v>
      </c>
      <c r="P12" s="2">
        <v>313.3686202944624</v>
      </c>
      <c r="Q12" s="3">
        <v>1153.7351771850488</v>
      </c>
      <c r="R12" s="3">
        <f t="shared" si="3"/>
        <v>3903.9223828765862</v>
      </c>
      <c r="S12" s="3">
        <v>1.9287872183405101</v>
      </c>
      <c r="T12" s="2">
        <v>1.9828782753199999E-2</v>
      </c>
      <c r="U12" s="3">
        <v>0</v>
      </c>
      <c r="V12" s="3">
        <f t="shared" si="4"/>
        <v>1.9486160010937101</v>
      </c>
      <c r="W12" s="3">
        <v>13.978158540934935</v>
      </c>
      <c r="X12" s="4">
        <v>0.60533144204400002</v>
      </c>
      <c r="Y12" s="3">
        <v>0</v>
      </c>
      <c r="Z12" s="3">
        <f t="shared" si="5"/>
        <v>14.583489982978934</v>
      </c>
      <c r="AA12" s="3">
        <v>46.598732349732302</v>
      </c>
      <c r="AB12" s="3">
        <v>8.2096999488830988</v>
      </c>
      <c r="AC12" s="3">
        <v>2.1240292632199003</v>
      </c>
      <c r="AD12" s="3">
        <f t="shared" si="6"/>
        <v>52.684403035395498</v>
      </c>
      <c r="AE12" s="3">
        <v>19.892083026926361</v>
      </c>
      <c r="AF12" s="2">
        <v>0</v>
      </c>
      <c r="AG12" s="3">
        <v>0.46319968819699997</v>
      </c>
      <c r="AH12" s="3">
        <f t="shared" si="7"/>
        <v>19.42888333872936</v>
      </c>
      <c r="AI12" s="3">
        <v>0.29093834569730004</v>
      </c>
      <c r="AJ12" s="3"/>
      <c r="AK12" s="3"/>
      <c r="AL12" s="3">
        <f t="shared" si="8"/>
        <v>0.29093834569730004</v>
      </c>
      <c r="AM12" s="3">
        <v>0.1107780772469</v>
      </c>
      <c r="AN12" s="2">
        <v>0</v>
      </c>
      <c r="AO12" s="3">
        <v>0</v>
      </c>
      <c r="AP12" s="3">
        <f t="shared" si="9"/>
        <v>0.1107780772469</v>
      </c>
      <c r="AQ12" s="3">
        <v>0.15093614373469999</v>
      </c>
      <c r="AR12" s="4">
        <v>0</v>
      </c>
      <c r="AS12" s="3">
        <v>0</v>
      </c>
      <c r="AT12" s="3">
        <f t="shared" si="10"/>
        <v>0.15093614373469999</v>
      </c>
      <c r="AU12" s="3">
        <v>9.9029382667184311</v>
      </c>
      <c r="AV12" s="2">
        <v>0</v>
      </c>
      <c r="AW12" s="3">
        <v>0</v>
      </c>
      <c r="AX12" s="3">
        <f t="shared" si="11"/>
        <v>9.9029382667184311</v>
      </c>
      <c r="AY12" s="3">
        <v>0.89111469606610005</v>
      </c>
      <c r="AZ12" s="3">
        <v>1.34168816623E-2</v>
      </c>
      <c r="BA12" s="3">
        <v>0.172168352208</v>
      </c>
      <c r="BB12" s="3">
        <f t="shared" si="12"/>
        <v>0.73236322552040012</v>
      </c>
      <c r="BC12" s="2"/>
      <c r="BD12" s="2"/>
      <c r="BE12" s="2"/>
      <c r="BF12" s="3">
        <f t="shared" si="13"/>
        <v>0</v>
      </c>
      <c r="BG12" s="3">
        <v>1.6313579061426</v>
      </c>
      <c r="BH12" s="2">
        <v>0.71765623238724008</v>
      </c>
      <c r="BI12" s="3">
        <v>0</v>
      </c>
      <c r="BJ12" s="3">
        <f t="shared" si="14"/>
        <v>2.34901413852984</v>
      </c>
      <c r="BK12" s="5"/>
      <c r="BL12" s="5"/>
      <c r="BM12" s="5"/>
      <c r="BN12" s="3">
        <f t="shared" si="15"/>
        <v>0</v>
      </c>
      <c r="BO12" s="3">
        <v>5.8158111948592162E-3</v>
      </c>
      <c r="BP12" s="3">
        <v>0</v>
      </c>
      <c r="BQ12" s="3">
        <v>0</v>
      </c>
      <c r="BR12" s="3">
        <f t="shared" si="16"/>
        <v>5.8158111948592162E-3</v>
      </c>
      <c r="BS12" s="5"/>
      <c r="BT12" s="5"/>
      <c r="BU12" s="5"/>
      <c r="BV12" s="3">
        <f t="shared" si="17"/>
        <v>0</v>
      </c>
      <c r="BW12" s="5"/>
      <c r="BX12" s="5"/>
      <c r="BY12" s="5"/>
      <c r="BZ12" s="3">
        <f t="shared" si="18"/>
        <v>0</v>
      </c>
      <c r="CA12" s="3">
        <v>42.490628152473988</v>
      </c>
      <c r="CB12" s="5">
        <v>2.859645719829</v>
      </c>
      <c r="CC12" s="3">
        <v>40.862086042576543</v>
      </c>
      <c r="CD12" s="3">
        <f t="shared" si="19"/>
        <v>4.4881878297264421</v>
      </c>
      <c r="CE12" s="3">
        <v>23.105122831764032</v>
      </c>
      <c r="CF12" s="3">
        <v>0.68595360242079995</v>
      </c>
      <c r="CG12" s="3">
        <v>16.328858168660588</v>
      </c>
      <c r="CH12" s="3">
        <f t="shared" si="20"/>
        <v>7.4622182655242426</v>
      </c>
      <c r="CI12" s="3">
        <v>85.017613499124764</v>
      </c>
      <c r="CJ12" s="5">
        <v>1.4007748174401</v>
      </c>
      <c r="CK12" s="3">
        <v>8.8759420937089999</v>
      </c>
      <c r="CL12" s="3">
        <f t="shared" si="21"/>
        <v>77.542446222855858</v>
      </c>
      <c r="CM12" s="5"/>
      <c r="CN12" s="5"/>
      <c r="CO12" s="5"/>
      <c r="CP12" s="3">
        <f t="shared" si="22"/>
        <v>0</v>
      </c>
      <c r="CQ12" s="3">
        <v>49.115381348660364</v>
      </c>
      <c r="CR12" s="5">
        <v>0</v>
      </c>
      <c r="CS12" s="3">
        <v>0</v>
      </c>
      <c r="CT12" s="3">
        <f t="shared" si="23"/>
        <v>49.115381348660364</v>
      </c>
      <c r="CU12" s="3">
        <v>1.1285678984893002</v>
      </c>
      <c r="CV12" s="3">
        <v>1.0079583325813999</v>
      </c>
      <c r="CW12" s="3">
        <v>0</v>
      </c>
      <c r="CX12" s="3">
        <f t="shared" si="24"/>
        <v>2.1365262310707003</v>
      </c>
      <c r="CY12" s="3">
        <v>6.0887862160254</v>
      </c>
      <c r="CZ12" s="5">
        <v>9.2596539358599989E-2</v>
      </c>
      <c r="DA12" s="6">
        <v>0</v>
      </c>
      <c r="DB12" s="3">
        <f t="shared" si="25"/>
        <v>6.1813827553839999</v>
      </c>
      <c r="DC12" s="3">
        <v>607.22410854199222</v>
      </c>
      <c r="DD12" s="3">
        <v>20.669765542842754</v>
      </c>
      <c r="DE12" s="3">
        <v>200.20640367276792</v>
      </c>
      <c r="DF12" s="3">
        <f t="shared" si="26"/>
        <v>427.68747041206711</v>
      </c>
      <c r="DG12" s="3">
        <v>3.2131714209049997</v>
      </c>
      <c r="DH12" s="5">
        <v>0</v>
      </c>
      <c r="DI12" s="6">
        <v>0</v>
      </c>
      <c r="DJ12" s="3">
        <f t="shared" si="27"/>
        <v>3.2131714209049997</v>
      </c>
      <c r="DK12" s="3">
        <v>12.782017282709994</v>
      </c>
      <c r="DL12" s="3">
        <v>12.5628826722421</v>
      </c>
      <c r="DM12" s="3">
        <v>0.54538005858563998</v>
      </c>
      <c r="DN12" s="3">
        <f t="shared" si="28"/>
        <v>24.799519896366455</v>
      </c>
      <c r="DO12" s="3">
        <v>0.65013235223995203</v>
      </c>
      <c r="DP12" s="5">
        <v>5.5048163955E-3</v>
      </c>
      <c r="DQ12" s="3">
        <v>0.51767358668201202</v>
      </c>
      <c r="DR12" s="3">
        <f t="shared" si="29"/>
        <v>0.13796358195344005</v>
      </c>
      <c r="DS12" s="5"/>
      <c r="DT12" s="5"/>
      <c r="DU12" s="5"/>
      <c r="DV12" s="3">
        <f t="shared" si="30"/>
        <v>0</v>
      </c>
      <c r="DW12" s="3">
        <v>6265.2654680287069</v>
      </c>
      <c r="DX12" s="3">
        <v>391.39184103294014</v>
      </c>
      <c r="DY12" s="3">
        <v>1457.2077006932639</v>
      </c>
      <c r="DZ12" s="3">
        <v>5199.4496083683825</v>
      </c>
    </row>
    <row r="13" spans="1:130" x14ac:dyDescent="0.25">
      <c r="A13" s="17">
        <v>7</v>
      </c>
      <c r="B13" s="17">
        <v>7</v>
      </c>
      <c r="C13" s="3">
        <v>884.98770233657228</v>
      </c>
      <c r="D13" s="3">
        <v>5.6594059250438065</v>
      </c>
      <c r="E13" s="3">
        <v>90.376179173816539</v>
      </c>
      <c r="F13" s="3">
        <f t="shared" si="0"/>
        <v>800.27092908779946</v>
      </c>
      <c r="G13" s="3"/>
      <c r="H13" s="3"/>
      <c r="I13" s="3"/>
      <c r="J13" s="3">
        <f t="shared" si="1"/>
        <v>0</v>
      </c>
      <c r="K13" s="3"/>
      <c r="L13" s="3"/>
      <c r="M13" s="2"/>
      <c r="N13" s="3">
        <f t="shared" si="2"/>
        <v>0</v>
      </c>
      <c r="O13" s="3">
        <v>1.0831844508991</v>
      </c>
      <c r="P13" s="2">
        <v>0.24995089065132001</v>
      </c>
      <c r="Q13" s="3">
        <v>0</v>
      </c>
      <c r="R13" s="3">
        <f t="shared" si="3"/>
        <v>1.3331353415504199</v>
      </c>
      <c r="S13" s="2"/>
      <c r="T13" s="2"/>
      <c r="U13" s="2"/>
      <c r="V13" s="3">
        <f t="shared" si="4"/>
        <v>0</v>
      </c>
      <c r="W13" s="2"/>
      <c r="X13" s="2"/>
      <c r="Y13" s="2"/>
      <c r="Z13" s="3">
        <f t="shared" si="5"/>
        <v>0</v>
      </c>
      <c r="AA13" s="3">
        <v>636.47404948418909</v>
      </c>
      <c r="AB13" s="3">
        <v>51.212227103193385</v>
      </c>
      <c r="AC13" s="3">
        <v>83.560850380709368</v>
      </c>
      <c r="AD13" s="3">
        <f t="shared" si="6"/>
        <v>604.12542620667318</v>
      </c>
      <c r="AE13" s="3">
        <v>47.454970326827059</v>
      </c>
      <c r="AF13" s="2">
        <v>0.54727582652999995</v>
      </c>
      <c r="AG13" s="3">
        <v>0.12670170950500001</v>
      </c>
      <c r="AH13" s="3">
        <f t="shared" si="7"/>
        <v>47.875544443852057</v>
      </c>
      <c r="AI13" s="2"/>
      <c r="AJ13" s="3"/>
      <c r="AK13" s="3"/>
      <c r="AL13" s="3">
        <f t="shared" si="8"/>
        <v>0</v>
      </c>
      <c r="AM13" s="3">
        <v>99.536488602494913</v>
      </c>
      <c r="AN13" s="2">
        <v>3.7146138998240001</v>
      </c>
      <c r="AO13" s="3">
        <v>1.0823676695989999</v>
      </c>
      <c r="AP13" s="3">
        <f t="shared" si="9"/>
        <v>102.16873483271992</v>
      </c>
      <c r="AQ13" s="2"/>
      <c r="AR13" s="2"/>
      <c r="AS13" s="2"/>
      <c r="AT13" s="3">
        <f t="shared" si="10"/>
        <v>0</v>
      </c>
      <c r="AU13" s="3">
        <v>397.51996749179375</v>
      </c>
      <c r="AV13" s="2">
        <v>3.7978396600631656</v>
      </c>
      <c r="AW13" s="3">
        <v>7.2451372546971005</v>
      </c>
      <c r="AX13" s="3">
        <f t="shared" si="11"/>
        <v>394.07266989715981</v>
      </c>
      <c r="AY13" s="2"/>
      <c r="AZ13" s="2"/>
      <c r="BA13" s="2"/>
      <c r="BB13" s="3">
        <f t="shared" si="12"/>
        <v>0</v>
      </c>
      <c r="BC13" s="2"/>
      <c r="BD13" s="2"/>
      <c r="BE13" s="2"/>
      <c r="BF13" s="3">
        <f t="shared" si="13"/>
        <v>0</v>
      </c>
      <c r="BG13" s="3">
        <v>30.533757155299099</v>
      </c>
      <c r="BH13" s="2">
        <v>0</v>
      </c>
      <c r="BI13" s="3">
        <v>0</v>
      </c>
      <c r="BJ13" s="3">
        <f t="shared" si="14"/>
        <v>30.533757155299099</v>
      </c>
      <c r="BK13" s="5"/>
      <c r="BL13" s="5"/>
      <c r="BM13" s="5"/>
      <c r="BN13" s="3">
        <f t="shared" si="15"/>
        <v>0</v>
      </c>
      <c r="BO13" s="5"/>
      <c r="BP13" s="5"/>
      <c r="BQ13" s="5"/>
      <c r="BR13" s="3">
        <f t="shared" si="16"/>
        <v>0</v>
      </c>
      <c r="BS13" s="5"/>
      <c r="BT13" s="5"/>
      <c r="BU13" s="5"/>
      <c r="BV13" s="3">
        <f t="shared" si="17"/>
        <v>0</v>
      </c>
      <c r="BW13" s="5"/>
      <c r="BX13" s="5"/>
      <c r="BY13" s="5"/>
      <c r="BZ13" s="3">
        <f t="shared" si="18"/>
        <v>0</v>
      </c>
      <c r="CA13" s="3">
        <v>5.8058534816927008</v>
      </c>
      <c r="CB13" s="5">
        <v>5.0178129769010704</v>
      </c>
      <c r="CC13" s="3">
        <v>0</v>
      </c>
      <c r="CD13" s="3">
        <f t="shared" si="19"/>
        <v>10.82366645859377</v>
      </c>
      <c r="CE13" s="3">
        <v>23.879195755148384</v>
      </c>
      <c r="CF13" s="3">
        <v>4.8506619176611991</v>
      </c>
      <c r="CG13" s="3">
        <v>14.663456723328492</v>
      </c>
      <c r="CH13" s="3">
        <f t="shared" si="20"/>
        <v>14.066400949481091</v>
      </c>
      <c r="CI13" s="3">
        <v>439.52608225502922</v>
      </c>
      <c r="CJ13" s="5">
        <v>13.701169615676754</v>
      </c>
      <c r="CK13" s="3">
        <v>5.6504644354842704</v>
      </c>
      <c r="CL13" s="3">
        <f t="shared" si="21"/>
        <v>447.57678743522172</v>
      </c>
      <c r="CM13" s="5"/>
      <c r="CN13" s="5"/>
      <c r="CO13" s="5"/>
      <c r="CP13" s="3">
        <f t="shared" si="22"/>
        <v>0</v>
      </c>
      <c r="CQ13" s="3">
        <v>263.17811016467977</v>
      </c>
      <c r="CR13" s="5">
        <v>2.2101195540276324</v>
      </c>
      <c r="CS13" s="3">
        <v>4.7696350377621526</v>
      </c>
      <c r="CT13" s="3">
        <f t="shared" si="23"/>
        <v>260.61859468094525</v>
      </c>
      <c r="CU13" s="3">
        <v>303.92005946143769</v>
      </c>
      <c r="CV13" s="3">
        <v>7.4674027633233013</v>
      </c>
      <c r="CW13" s="3">
        <v>7.0972392748257001</v>
      </c>
      <c r="CX13" s="3">
        <f t="shared" si="24"/>
        <v>304.2902229499353</v>
      </c>
      <c r="CY13" s="5"/>
      <c r="CZ13" s="5"/>
      <c r="DA13" s="5"/>
      <c r="DB13" s="3">
        <f t="shared" si="25"/>
        <v>0</v>
      </c>
      <c r="DC13" s="3">
        <v>2031.3239909091903</v>
      </c>
      <c r="DD13" s="3">
        <v>43.397092268387865</v>
      </c>
      <c r="DE13" s="3">
        <v>372.17320440143192</v>
      </c>
      <c r="DF13" s="3">
        <f t="shared" si="26"/>
        <v>1702.5478787761463</v>
      </c>
      <c r="DG13" s="5"/>
      <c r="DH13" s="5"/>
      <c r="DI13" s="5"/>
      <c r="DJ13" s="3">
        <f t="shared" si="27"/>
        <v>0</v>
      </c>
      <c r="DK13" s="5"/>
      <c r="DL13" s="5"/>
      <c r="DM13" s="5"/>
      <c r="DN13" s="3">
        <f t="shared" si="28"/>
        <v>0</v>
      </c>
      <c r="DO13" s="5"/>
      <c r="DP13" s="5"/>
      <c r="DQ13" s="5"/>
      <c r="DR13" s="3">
        <f t="shared" si="29"/>
        <v>0</v>
      </c>
      <c r="DS13" s="3">
        <v>3.460349776426769</v>
      </c>
      <c r="DT13" s="3">
        <v>4.2986323411199998E-2</v>
      </c>
      <c r="DU13" s="3">
        <v>0.37331622234920003</v>
      </c>
      <c r="DV13" s="3">
        <f t="shared" si="30"/>
        <v>3.1300198774887691</v>
      </c>
      <c r="DW13" s="3">
        <v>5168.6837616516796</v>
      </c>
      <c r="DX13" s="3">
        <v>141.86855872469471</v>
      </c>
      <c r="DY13" s="3">
        <v>587.11855228350873</v>
      </c>
      <c r="DZ13" s="3">
        <v>4723.4337680928656</v>
      </c>
    </row>
    <row r="14" spans="1:130" x14ac:dyDescent="0.25">
      <c r="A14" s="17">
        <v>8</v>
      </c>
      <c r="B14" s="17">
        <v>8</v>
      </c>
      <c r="C14" s="3">
        <v>376.85508725229903</v>
      </c>
      <c r="D14" s="3">
        <v>0.140901009509</v>
      </c>
      <c r="E14" s="3">
        <v>27.233172463993721</v>
      </c>
      <c r="F14" s="3">
        <f t="shared" si="0"/>
        <v>349.76281579781431</v>
      </c>
      <c r="G14" s="3"/>
      <c r="H14" s="3"/>
      <c r="I14" s="3"/>
      <c r="J14" s="3">
        <f t="shared" si="1"/>
        <v>0</v>
      </c>
      <c r="K14" s="3"/>
      <c r="L14" s="3"/>
      <c r="M14" s="2"/>
      <c r="N14" s="3">
        <f t="shared" si="2"/>
        <v>0</v>
      </c>
      <c r="O14" s="3">
        <v>0.2053415689908</v>
      </c>
      <c r="P14" s="2"/>
      <c r="Q14" s="3">
        <v>0.2053415689908</v>
      </c>
      <c r="R14" s="3">
        <f t="shared" si="3"/>
        <v>0</v>
      </c>
      <c r="S14" s="2"/>
      <c r="T14" s="2"/>
      <c r="U14" s="2"/>
      <c r="V14" s="3">
        <f t="shared" si="4"/>
        <v>0</v>
      </c>
      <c r="W14" s="2"/>
      <c r="X14" s="2"/>
      <c r="Y14" s="2"/>
      <c r="Z14" s="3">
        <f t="shared" si="5"/>
        <v>0</v>
      </c>
      <c r="AA14" s="3">
        <v>142.36890244157638</v>
      </c>
      <c r="AB14" s="3">
        <v>17.022249324847401</v>
      </c>
      <c r="AC14" s="3">
        <v>0</v>
      </c>
      <c r="AD14" s="3">
        <f t="shared" si="6"/>
        <v>159.39115176642377</v>
      </c>
      <c r="AE14" s="3">
        <v>17.737552577436269</v>
      </c>
      <c r="AF14" s="2">
        <v>0</v>
      </c>
      <c r="AG14" s="3">
        <v>0</v>
      </c>
      <c r="AH14" s="3">
        <f t="shared" si="7"/>
        <v>17.737552577436269</v>
      </c>
      <c r="AI14" s="2"/>
      <c r="AJ14" s="3"/>
      <c r="AK14" s="3"/>
      <c r="AL14" s="3">
        <f t="shared" si="8"/>
        <v>0</v>
      </c>
      <c r="AM14" s="3">
        <v>69.034273633865482</v>
      </c>
      <c r="AN14" s="2">
        <v>10.135303458676001</v>
      </c>
      <c r="AO14" s="3">
        <v>0</v>
      </c>
      <c r="AP14" s="3">
        <f t="shared" si="9"/>
        <v>79.169577092541488</v>
      </c>
      <c r="AQ14" s="2"/>
      <c r="AR14" s="2"/>
      <c r="AS14" s="2"/>
      <c r="AT14" s="3">
        <f t="shared" si="10"/>
        <v>0</v>
      </c>
      <c r="AU14" s="3">
        <v>3.1048132801695001</v>
      </c>
      <c r="AV14" s="2">
        <v>1.1840200055989998</v>
      </c>
      <c r="AW14" s="3">
        <v>0</v>
      </c>
      <c r="AX14" s="3">
        <f t="shared" si="11"/>
        <v>4.2888332857684999</v>
      </c>
      <c r="AY14" s="2"/>
      <c r="AZ14" s="2"/>
      <c r="BA14" s="2"/>
      <c r="BB14" s="3">
        <f t="shared" si="12"/>
        <v>0</v>
      </c>
      <c r="BC14" s="2"/>
      <c r="BD14" s="2"/>
      <c r="BE14" s="2"/>
      <c r="BF14" s="3">
        <f t="shared" si="13"/>
        <v>0</v>
      </c>
      <c r="BG14" s="3">
        <v>22.002035647593992</v>
      </c>
      <c r="BH14" s="2">
        <v>0</v>
      </c>
      <c r="BI14" s="3">
        <v>0.11724736144139999</v>
      </c>
      <c r="BJ14" s="3">
        <f t="shared" si="14"/>
        <v>21.884788286152592</v>
      </c>
      <c r="BK14" s="5"/>
      <c r="BL14" s="5"/>
      <c r="BM14" s="5"/>
      <c r="BN14" s="3">
        <f t="shared" si="15"/>
        <v>0</v>
      </c>
      <c r="BO14" s="5"/>
      <c r="BP14" s="5"/>
      <c r="BQ14" s="5"/>
      <c r="BR14" s="3">
        <f t="shared" si="16"/>
        <v>0</v>
      </c>
      <c r="BS14" s="5"/>
      <c r="BT14" s="5"/>
      <c r="BU14" s="5"/>
      <c r="BV14" s="3">
        <f t="shared" si="17"/>
        <v>0</v>
      </c>
      <c r="BW14" s="5"/>
      <c r="BX14" s="5"/>
      <c r="BY14" s="5"/>
      <c r="BZ14" s="3">
        <f t="shared" si="18"/>
        <v>0</v>
      </c>
      <c r="CA14" s="3">
        <v>20.3122587037202</v>
      </c>
      <c r="CB14" s="5">
        <v>0</v>
      </c>
      <c r="CC14" s="3">
        <v>4.8573845546651002</v>
      </c>
      <c r="CD14" s="3">
        <f t="shared" si="19"/>
        <v>15.454874149055101</v>
      </c>
      <c r="CE14" s="3">
        <v>13.215041545375357</v>
      </c>
      <c r="CF14" s="3">
        <v>0.22979367253423999</v>
      </c>
      <c r="CG14" s="3">
        <v>6.8555688067099414</v>
      </c>
      <c r="CH14" s="3">
        <f t="shared" si="20"/>
        <v>6.5892664111996559</v>
      </c>
      <c r="CI14" s="3">
        <v>332.51541379639229</v>
      </c>
      <c r="CJ14" s="5">
        <v>23.039700896574498</v>
      </c>
      <c r="CK14" s="3">
        <v>4.1285904357980003</v>
      </c>
      <c r="CL14" s="3">
        <f t="shared" si="21"/>
        <v>351.42652425716881</v>
      </c>
      <c r="CM14" s="5"/>
      <c r="CN14" s="5"/>
      <c r="CO14" s="5"/>
      <c r="CP14" s="3">
        <f t="shared" si="22"/>
        <v>0</v>
      </c>
      <c r="CQ14" s="3">
        <v>19.614941834890931</v>
      </c>
      <c r="CR14" s="5">
        <v>0</v>
      </c>
      <c r="CS14" s="3">
        <v>0.45273033084399994</v>
      </c>
      <c r="CT14" s="3">
        <f t="shared" si="23"/>
        <v>19.162211504046933</v>
      </c>
      <c r="CU14" s="3">
        <v>127.63399146267859</v>
      </c>
      <c r="CV14" s="3">
        <v>4.1567958482689997</v>
      </c>
      <c r="CW14" s="3">
        <v>1.0882881764312</v>
      </c>
      <c r="CX14" s="3">
        <f t="shared" si="24"/>
        <v>130.70249913451639</v>
      </c>
      <c r="CY14" s="5"/>
      <c r="CZ14" s="5"/>
      <c r="DA14" s="5"/>
      <c r="DB14" s="3">
        <f t="shared" si="25"/>
        <v>0</v>
      </c>
      <c r="DC14" s="3">
        <v>489.33523374423572</v>
      </c>
      <c r="DD14" s="3">
        <v>8.6999767472612675</v>
      </c>
      <c r="DE14" s="3">
        <v>70.976540757098363</v>
      </c>
      <c r="DF14" s="3">
        <f t="shared" si="26"/>
        <v>427.05866973439862</v>
      </c>
      <c r="DG14" s="5"/>
      <c r="DH14" s="5"/>
      <c r="DI14" s="5"/>
      <c r="DJ14" s="3">
        <f t="shared" si="27"/>
        <v>0</v>
      </c>
      <c r="DK14" s="5"/>
      <c r="DL14" s="3">
        <v>3.0359049320197999</v>
      </c>
      <c r="DM14" s="5"/>
      <c r="DN14" s="3">
        <f t="shared" si="28"/>
        <v>3.0359049320197999</v>
      </c>
      <c r="DO14" s="5"/>
      <c r="DP14" s="5"/>
      <c r="DQ14" s="5"/>
      <c r="DR14" s="3">
        <f t="shared" si="29"/>
        <v>0</v>
      </c>
      <c r="DS14" s="5"/>
      <c r="DT14" s="5"/>
      <c r="DU14" s="5"/>
      <c r="DV14" s="3">
        <f t="shared" si="30"/>
        <v>0</v>
      </c>
      <c r="DW14" s="3">
        <v>1633.9348874892246</v>
      </c>
      <c r="DX14" s="3">
        <v>67.644645895290211</v>
      </c>
      <c r="DY14" s="3">
        <v>115.91486445597252</v>
      </c>
      <c r="DZ14" s="3">
        <v>1585.6646689285424</v>
      </c>
    </row>
    <row r="15" spans="1:130" x14ac:dyDescent="0.25">
      <c r="A15" s="17">
        <v>9</v>
      </c>
      <c r="B15" s="17">
        <v>9</v>
      </c>
      <c r="C15" s="3">
        <v>15.213485001232124</v>
      </c>
      <c r="D15" s="3">
        <v>0</v>
      </c>
      <c r="E15" s="3">
        <v>1.0297978078791001</v>
      </c>
      <c r="F15" s="3">
        <f t="shared" si="0"/>
        <v>14.183687193353023</v>
      </c>
      <c r="G15" s="3">
        <v>821.66822719242634</v>
      </c>
      <c r="H15" s="2">
        <v>258.28372343556998</v>
      </c>
      <c r="I15" s="3">
        <v>570.84060103860554</v>
      </c>
      <c r="J15" s="3">
        <f t="shared" si="1"/>
        <v>509.11134958939067</v>
      </c>
      <c r="K15" s="3">
        <v>82.016981876520191</v>
      </c>
      <c r="L15" s="4">
        <v>24.693592390531265</v>
      </c>
      <c r="M15" s="2">
        <v>54.106660117816645</v>
      </c>
      <c r="N15" s="3">
        <f t="shared" si="2"/>
        <v>52.603914149234811</v>
      </c>
      <c r="O15" s="2"/>
      <c r="P15" s="2"/>
      <c r="Q15" s="2"/>
      <c r="R15" s="3">
        <f t="shared" si="3"/>
        <v>0</v>
      </c>
      <c r="S15" s="2"/>
      <c r="T15" s="2"/>
      <c r="U15" s="2"/>
      <c r="V15" s="3">
        <f t="shared" si="4"/>
        <v>0</v>
      </c>
      <c r="W15" s="2"/>
      <c r="X15" s="2"/>
      <c r="Y15" s="2"/>
      <c r="Z15" s="3">
        <f t="shared" si="5"/>
        <v>0</v>
      </c>
      <c r="AA15" s="3"/>
      <c r="AB15" s="3"/>
      <c r="AC15" s="3"/>
      <c r="AD15" s="3">
        <f t="shared" si="6"/>
        <v>0</v>
      </c>
      <c r="AE15" s="3"/>
      <c r="AF15" s="2"/>
      <c r="AG15" s="2"/>
      <c r="AH15" s="3">
        <f t="shared" si="7"/>
        <v>0</v>
      </c>
      <c r="AI15" s="3">
        <v>0.39443827197199999</v>
      </c>
      <c r="AJ15" s="3"/>
      <c r="AK15" s="3"/>
      <c r="AL15" s="3">
        <f t="shared" si="8"/>
        <v>0.39443827197199999</v>
      </c>
      <c r="AM15" s="3"/>
      <c r="AN15" s="2"/>
      <c r="AO15" s="2"/>
      <c r="AP15" s="3">
        <f t="shared" si="9"/>
        <v>0</v>
      </c>
      <c r="AQ15" s="2"/>
      <c r="AR15" s="2"/>
      <c r="AS15" s="2"/>
      <c r="AT15" s="3">
        <f t="shared" si="10"/>
        <v>0</v>
      </c>
      <c r="AU15" s="3">
        <v>0.13252751979800001</v>
      </c>
      <c r="AV15" s="2"/>
      <c r="AW15" s="2">
        <v>0.13252751979800001</v>
      </c>
      <c r="AX15" s="3">
        <f t="shared" si="11"/>
        <v>0</v>
      </c>
      <c r="AY15" s="2"/>
      <c r="AZ15" s="2"/>
      <c r="BA15" s="2"/>
      <c r="BB15" s="3">
        <f t="shared" si="12"/>
        <v>0</v>
      </c>
      <c r="BC15" s="2"/>
      <c r="BD15" s="2"/>
      <c r="BE15" s="2"/>
      <c r="BF15" s="3">
        <f t="shared" si="13"/>
        <v>0</v>
      </c>
      <c r="BG15" s="2"/>
      <c r="BH15" s="2"/>
      <c r="BI15" s="2"/>
      <c r="BJ15" s="3">
        <f t="shared" si="14"/>
        <v>0</v>
      </c>
      <c r="BK15" s="3">
        <v>296.67542219849514</v>
      </c>
      <c r="BL15" s="5">
        <v>302.61331309787801</v>
      </c>
      <c r="BM15" s="5">
        <v>99.330470280820904</v>
      </c>
      <c r="BN15" s="3">
        <f t="shared" si="15"/>
        <v>499.95826501555223</v>
      </c>
      <c r="BO15" s="3">
        <v>281.73269080003911</v>
      </c>
      <c r="BP15" s="3">
        <v>139.07585372578583</v>
      </c>
      <c r="BQ15" s="3">
        <v>182.93756025265586</v>
      </c>
      <c r="BR15" s="3">
        <f t="shared" si="16"/>
        <v>237.87098427316906</v>
      </c>
      <c r="BS15" s="3">
        <v>602.08047633626393</v>
      </c>
      <c r="BT15" s="5">
        <v>638.89852492848036</v>
      </c>
      <c r="BU15" s="6">
        <v>549.42511357773355</v>
      </c>
      <c r="BV15" s="3">
        <f t="shared" si="17"/>
        <v>691.55388768701073</v>
      </c>
      <c r="BW15" s="3">
        <v>1414.5264894270022</v>
      </c>
      <c r="BX15" s="3">
        <v>780.37149459434045</v>
      </c>
      <c r="BY15" s="3">
        <v>1215.5687895019273</v>
      </c>
      <c r="BZ15" s="3">
        <f t="shared" si="18"/>
        <v>979.32919451941507</v>
      </c>
      <c r="CA15" s="3">
        <v>852.10561679190062</v>
      </c>
      <c r="CB15" s="5">
        <v>360.11126143225539</v>
      </c>
      <c r="CC15" s="5">
        <v>356.57119142643523</v>
      </c>
      <c r="CD15" s="3">
        <f t="shared" si="19"/>
        <v>855.64568679772083</v>
      </c>
      <c r="CE15" s="5"/>
      <c r="CF15" s="5"/>
      <c r="CG15" s="5"/>
      <c r="CH15" s="3">
        <f t="shared" si="20"/>
        <v>0</v>
      </c>
      <c r="CI15" s="5"/>
      <c r="CJ15" s="5"/>
      <c r="CK15" s="5"/>
      <c r="CL15" s="3">
        <f t="shared" si="21"/>
        <v>0</v>
      </c>
      <c r="CM15" s="5"/>
      <c r="CN15" s="5"/>
      <c r="CO15" s="5"/>
      <c r="CP15" s="3">
        <f t="shared" si="22"/>
        <v>0</v>
      </c>
      <c r="CQ15" s="5"/>
      <c r="CR15" s="5"/>
      <c r="CS15" s="5"/>
      <c r="CT15" s="3">
        <f t="shared" si="23"/>
        <v>0</v>
      </c>
      <c r="CU15" s="5"/>
      <c r="CV15" s="5"/>
      <c r="CW15" s="5"/>
      <c r="CX15" s="3">
        <f t="shared" si="24"/>
        <v>0</v>
      </c>
      <c r="CY15" s="3">
        <v>30.307767836372346</v>
      </c>
      <c r="CZ15" s="5">
        <v>2.4339522061891996</v>
      </c>
      <c r="DA15" s="3">
        <v>2.1227595726077122</v>
      </c>
      <c r="DB15" s="3">
        <f t="shared" si="25"/>
        <v>30.618960469953834</v>
      </c>
      <c r="DC15" s="5"/>
      <c r="DD15" s="5"/>
      <c r="DE15" s="5"/>
      <c r="DF15" s="3">
        <f t="shared" si="26"/>
        <v>0</v>
      </c>
      <c r="DG15" s="5"/>
      <c r="DH15" s="5"/>
      <c r="DI15" s="5"/>
      <c r="DJ15" s="3">
        <f t="shared" si="27"/>
        <v>0</v>
      </c>
      <c r="DK15" s="5"/>
      <c r="DL15" s="5"/>
      <c r="DM15" s="5"/>
      <c r="DN15" s="3">
        <f t="shared" si="28"/>
        <v>0</v>
      </c>
      <c r="DO15" s="5"/>
      <c r="DP15" s="5"/>
      <c r="DQ15" s="5"/>
      <c r="DR15" s="3">
        <f t="shared" si="29"/>
        <v>0</v>
      </c>
      <c r="DS15" s="5"/>
      <c r="DT15" s="5"/>
      <c r="DU15" s="5"/>
      <c r="DV15" s="3">
        <f t="shared" si="30"/>
        <v>0</v>
      </c>
      <c r="DW15" s="3">
        <v>4396.854123252022</v>
      </c>
      <c r="DX15" s="3">
        <v>2506.4817158110304</v>
      </c>
      <c r="DY15" s="3">
        <v>3032.0654710962795</v>
      </c>
      <c r="DZ15" s="3">
        <v>3871.2703679667734</v>
      </c>
    </row>
    <row r="16" spans="1:130" x14ac:dyDescent="0.25">
      <c r="A16" s="17">
        <v>10</v>
      </c>
      <c r="B16" s="17">
        <v>10</v>
      </c>
      <c r="C16" s="3">
        <v>1.2619896687793999</v>
      </c>
      <c r="D16" s="3">
        <v>1.0297978078791001</v>
      </c>
      <c r="E16" s="3">
        <v>0</v>
      </c>
      <c r="F16" s="3">
        <f t="shared" si="0"/>
        <v>2.2917874766585</v>
      </c>
      <c r="G16" s="3">
        <v>947.50120870837043</v>
      </c>
      <c r="H16" s="2">
        <v>576.33011420104992</v>
      </c>
      <c r="I16" s="3">
        <v>319.60820238694208</v>
      </c>
      <c r="J16" s="3">
        <f t="shared" si="1"/>
        <v>1204.2231205224782</v>
      </c>
      <c r="K16" s="3">
        <v>83.175440223883669</v>
      </c>
      <c r="L16" s="4">
        <v>30.970244086451498</v>
      </c>
      <c r="M16" s="2">
        <v>32.056692728563299</v>
      </c>
      <c r="N16" s="3">
        <f t="shared" si="2"/>
        <v>82.088991581771865</v>
      </c>
      <c r="O16" s="2"/>
      <c r="P16" s="2"/>
      <c r="Q16" s="2"/>
      <c r="R16" s="3">
        <f t="shared" si="3"/>
        <v>0</v>
      </c>
      <c r="S16" s="3">
        <v>0.15567408589920001</v>
      </c>
      <c r="T16" s="2">
        <v>0</v>
      </c>
      <c r="U16" s="3">
        <v>0</v>
      </c>
      <c r="V16" s="3">
        <f t="shared" si="4"/>
        <v>0.15567408589920001</v>
      </c>
      <c r="W16" s="2"/>
      <c r="X16" s="2"/>
      <c r="Y16" s="2"/>
      <c r="Z16" s="3">
        <f t="shared" si="5"/>
        <v>0</v>
      </c>
      <c r="AA16" s="3"/>
      <c r="AB16" s="3"/>
      <c r="AC16" s="3"/>
      <c r="AD16" s="3">
        <f t="shared" si="6"/>
        <v>0</v>
      </c>
      <c r="AE16" s="3"/>
      <c r="AF16" s="2"/>
      <c r="AG16" s="2"/>
      <c r="AH16" s="3">
        <f t="shared" si="7"/>
        <v>0</v>
      </c>
      <c r="AI16" s="2"/>
      <c r="AJ16" s="3"/>
      <c r="AK16" s="3"/>
      <c r="AL16" s="3">
        <f t="shared" si="8"/>
        <v>0</v>
      </c>
      <c r="AM16" s="3"/>
      <c r="AN16" s="2"/>
      <c r="AO16" s="2"/>
      <c r="AP16" s="3">
        <f t="shared" si="9"/>
        <v>0</v>
      </c>
      <c r="AQ16" s="2"/>
      <c r="AR16" s="2"/>
      <c r="AS16" s="2"/>
      <c r="AT16" s="3">
        <f t="shared" si="10"/>
        <v>0</v>
      </c>
      <c r="AU16" s="2"/>
      <c r="AV16" s="2"/>
      <c r="AW16" s="2"/>
      <c r="AX16" s="3">
        <f t="shared" si="11"/>
        <v>0</v>
      </c>
      <c r="AY16" s="2"/>
      <c r="AZ16" s="2"/>
      <c r="BA16" s="2"/>
      <c r="BB16" s="3">
        <f t="shared" si="12"/>
        <v>0</v>
      </c>
      <c r="BC16" s="2"/>
      <c r="BD16" s="2"/>
      <c r="BE16" s="2"/>
      <c r="BF16" s="3">
        <f t="shared" si="13"/>
        <v>0</v>
      </c>
      <c r="BG16" s="2"/>
      <c r="BH16" s="2"/>
      <c r="BI16" s="2"/>
      <c r="BJ16" s="3">
        <f t="shared" si="14"/>
        <v>0</v>
      </c>
      <c r="BK16" s="3">
        <v>243.52615918702227</v>
      </c>
      <c r="BL16" s="5">
        <v>95.623580295776804</v>
      </c>
      <c r="BM16" s="5">
        <v>40.499164796329602</v>
      </c>
      <c r="BN16" s="3">
        <f t="shared" si="15"/>
        <v>298.6505746864695</v>
      </c>
      <c r="BO16" s="3">
        <v>275.41623859831367</v>
      </c>
      <c r="BP16" s="3">
        <v>180.73773340378136</v>
      </c>
      <c r="BQ16" s="3">
        <v>33.472217668063095</v>
      </c>
      <c r="BR16" s="3">
        <f t="shared" si="16"/>
        <v>422.68175433403195</v>
      </c>
      <c r="BS16" s="3">
        <v>1034.2819054188067</v>
      </c>
      <c r="BT16" s="5">
        <v>858.59884858315309</v>
      </c>
      <c r="BU16" s="3">
        <v>881.4948708569392</v>
      </c>
      <c r="BV16" s="3">
        <f t="shared" si="17"/>
        <v>1011.3858831450206</v>
      </c>
      <c r="BW16" s="3">
        <v>903.08721478720236</v>
      </c>
      <c r="BX16" s="3">
        <v>590.61429950349304</v>
      </c>
      <c r="BY16" s="3">
        <v>812.49281023628089</v>
      </c>
      <c r="BZ16" s="3">
        <f t="shared" si="18"/>
        <v>681.2087040544144</v>
      </c>
      <c r="CA16" s="3">
        <v>497.2203873739179</v>
      </c>
      <c r="CB16" s="5">
        <v>413.26727167039849</v>
      </c>
      <c r="CC16" s="5">
        <v>101.88982041931447</v>
      </c>
      <c r="CD16" s="3">
        <f t="shared" si="19"/>
        <v>808.59783862500194</v>
      </c>
      <c r="CE16" s="5"/>
      <c r="CF16" s="5"/>
      <c r="CG16" s="5"/>
      <c r="CH16" s="3">
        <f t="shared" si="20"/>
        <v>0</v>
      </c>
      <c r="CI16" s="5"/>
      <c r="CJ16" s="5"/>
      <c r="CK16" s="5"/>
      <c r="CL16" s="3">
        <f t="shared" si="21"/>
        <v>0</v>
      </c>
      <c r="CM16" s="3"/>
      <c r="CN16" s="3"/>
      <c r="CO16" s="3"/>
      <c r="CP16" s="3">
        <f t="shared" si="22"/>
        <v>0</v>
      </c>
      <c r="CQ16" s="5"/>
      <c r="CR16" s="5"/>
      <c r="CS16" s="5"/>
      <c r="CT16" s="3">
        <f t="shared" si="23"/>
        <v>0</v>
      </c>
      <c r="CU16" s="5"/>
      <c r="CV16" s="5"/>
      <c r="CW16" s="5"/>
      <c r="CX16" s="3">
        <f t="shared" si="24"/>
        <v>0</v>
      </c>
      <c r="CY16" s="3">
        <v>65.172291092229102</v>
      </c>
      <c r="CZ16" s="5">
        <v>2.1951860234873219</v>
      </c>
      <c r="DA16" s="3">
        <v>3.1638109286841991</v>
      </c>
      <c r="DB16" s="3">
        <f t="shared" si="25"/>
        <v>64.203666187032226</v>
      </c>
      <c r="DC16" s="5"/>
      <c r="DD16" s="5"/>
      <c r="DE16" s="5"/>
      <c r="DF16" s="3">
        <f t="shared" si="26"/>
        <v>0</v>
      </c>
      <c r="DG16" s="5"/>
      <c r="DH16" s="5"/>
      <c r="DI16" s="5"/>
      <c r="DJ16" s="3">
        <f t="shared" si="27"/>
        <v>0</v>
      </c>
      <c r="DK16" s="5"/>
      <c r="DL16" s="5"/>
      <c r="DM16" s="5"/>
      <c r="DN16" s="3">
        <f t="shared" si="28"/>
        <v>0</v>
      </c>
      <c r="DO16" s="3"/>
      <c r="DP16" s="5"/>
      <c r="DQ16" s="5"/>
      <c r="DR16" s="3">
        <f t="shared" si="29"/>
        <v>0</v>
      </c>
      <c r="DS16" s="5"/>
      <c r="DT16" s="5"/>
      <c r="DU16" s="5"/>
      <c r="DV16" s="3">
        <f t="shared" si="30"/>
        <v>0</v>
      </c>
      <c r="DW16" s="3">
        <v>4050.7985091444248</v>
      </c>
      <c r="DX16" s="3">
        <v>2749.3670755754711</v>
      </c>
      <c r="DY16" s="3">
        <v>2224.6775900211169</v>
      </c>
      <c r="DZ16" s="3">
        <v>4575.4879946987794</v>
      </c>
    </row>
    <row r="17" spans="1:130" x14ac:dyDescent="0.25">
      <c r="A17" s="17">
        <v>11</v>
      </c>
      <c r="B17" s="17">
        <v>11</v>
      </c>
      <c r="C17" s="3">
        <v>8301.9152461567719</v>
      </c>
      <c r="D17" s="3">
        <v>0</v>
      </c>
      <c r="E17" s="3">
        <v>127.51399319159125</v>
      </c>
      <c r="F17" s="3">
        <f t="shared" si="0"/>
        <v>8174.4012529651809</v>
      </c>
      <c r="G17" s="3">
        <v>31.699593991060304</v>
      </c>
      <c r="H17" s="2">
        <v>0</v>
      </c>
      <c r="I17" s="3">
        <v>14.900423843850099</v>
      </c>
      <c r="J17" s="3">
        <f t="shared" si="1"/>
        <v>16.799170147210205</v>
      </c>
      <c r="K17" s="3">
        <v>1568.7873727779865</v>
      </c>
      <c r="L17" s="4">
        <v>231.40514989328844</v>
      </c>
      <c r="M17" s="2">
        <v>38.940495932176603</v>
      </c>
      <c r="N17" s="3">
        <f t="shared" si="2"/>
        <v>1761.2520267390983</v>
      </c>
      <c r="O17" s="3">
        <v>1099.9359039790611</v>
      </c>
      <c r="P17" s="2">
        <v>9.1259822463535993</v>
      </c>
      <c r="Q17" s="3">
        <v>6.2942648649091275</v>
      </c>
      <c r="R17" s="3">
        <f t="shared" si="3"/>
        <v>1102.7676213605055</v>
      </c>
      <c r="S17" s="3">
        <v>4092.714606951321</v>
      </c>
      <c r="T17" s="2">
        <v>189.41841510254861</v>
      </c>
      <c r="U17" s="3">
        <v>111.57827682900141</v>
      </c>
      <c r="V17" s="3">
        <f t="shared" si="4"/>
        <v>4170.5547452248684</v>
      </c>
      <c r="W17" s="3">
        <v>63.868261262880175</v>
      </c>
      <c r="X17" s="4">
        <v>0</v>
      </c>
      <c r="Y17" s="2">
        <v>0.27942708355899998</v>
      </c>
      <c r="Z17" s="3">
        <f t="shared" si="5"/>
        <v>63.588834179321175</v>
      </c>
      <c r="AA17" s="3">
        <v>2291.4913664095679</v>
      </c>
      <c r="AB17" s="3">
        <v>7.8019326092276993</v>
      </c>
      <c r="AC17" s="3">
        <v>7.3447807474758013</v>
      </c>
      <c r="AD17" s="3">
        <f t="shared" si="6"/>
        <v>2291.9485182713197</v>
      </c>
      <c r="AE17" s="3">
        <v>83.740007648627071</v>
      </c>
      <c r="AF17" s="2">
        <v>0</v>
      </c>
      <c r="AG17" s="3">
        <v>0</v>
      </c>
      <c r="AH17" s="3">
        <f t="shared" si="7"/>
        <v>83.740007648627071</v>
      </c>
      <c r="AI17" s="3">
        <v>210.08838885655101</v>
      </c>
      <c r="AJ17" s="3"/>
      <c r="AK17" s="3"/>
      <c r="AL17" s="3">
        <f t="shared" si="8"/>
        <v>210.08838885655101</v>
      </c>
      <c r="AM17" s="3">
        <v>7026.8789658881569</v>
      </c>
      <c r="AN17" s="2">
        <v>115.30347114988615</v>
      </c>
      <c r="AO17" s="2">
        <v>118.98269708616384</v>
      </c>
      <c r="AP17" s="3">
        <f t="shared" si="9"/>
        <v>7023.1997399518787</v>
      </c>
      <c r="AQ17" s="3">
        <v>5121.3259961157564</v>
      </c>
      <c r="AR17" s="4">
        <v>0.73867998158199999</v>
      </c>
      <c r="AS17" s="3">
        <v>48.676569692474011</v>
      </c>
      <c r="AT17" s="3">
        <f t="shared" si="10"/>
        <v>5073.3881064048646</v>
      </c>
      <c r="AU17" s="3">
        <v>4920.8637712391337</v>
      </c>
      <c r="AV17" s="2">
        <v>7.6238667076494009</v>
      </c>
      <c r="AW17" s="2">
        <v>0</v>
      </c>
      <c r="AX17" s="3">
        <f t="shared" si="11"/>
        <v>4928.4876379467833</v>
      </c>
      <c r="AY17" s="3">
        <v>602.95084554304447</v>
      </c>
      <c r="AZ17" s="3">
        <v>7.3798884061595977</v>
      </c>
      <c r="BA17" s="3">
        <v>26.582869847775498</v>
      </c>
      <c r="BB17" s="3">
        <f t="shared" si="12"/>
        <v>583.7478641014286</v>
      </c>
      <c r="BC17" s="3">
        <v>13389.447765290148</v>
      </c>
      <c r="BD17" s="4">
        <v>4.2921215126197003</v>
      </c>
      <c r="BE17" s="3">
        <v>72.923638170715023</v>
      </c>
      <c r="BF17" s="3">
        <f t="shared" si="13"/>
        <v>13320.816248632053</v>
      </c>
      <c r="BG17" s="3">
        <v>10030.642757461121</v>
      </c>
      <c r="BH17" s="2">
        <v>116.57886200198702</v>
      </c>
      <c r="BI17" s="3">
        <v>234.63351834419609</v>
      </c>
      <c r="BJ17" s="3">
        <f t="shared" si="14"/>
        <v>9912.5881011189122</v>
      </c>
      <c r="BK17" s="3">
        <v>499.83498580936873</v>
      </c>
      <c r="BL17" s="5">
        <v>0</v>
      </c>
      <c r="BM17" s="5">
        <v>13.835483343785409</v>
      </c>
      <c r="BN17" s="3">
        <f t="shared" si="15"/>
        <v>485.9995024655833</v>
      </c>
      <c r="BO17" s="3">
        <v>68.324606488698777</v>
      </c>
      <c r="BP17" s="3">
        <v>0</v>
      </c>
      <c r="BQ17" s="3">
        <v>3.7123770448413005</v>
      </c>
      <c r="BR17" s="3">
        <f t="shared" si="16"/>
        <v>64.612229443857473</v>
      </c>
      <c r="BS17" s="3">
        <v>554.78023307731348</v>
      </c>
      <c r="BT17" s="5">
        <v>7.1022183786997797</v>
      </c>
      <c r="BU17" s="3">
        <v>17.883015120980573</v>
      </c>
      <c r="BV17" s="3">
        <f t="shared" si="17"/>
        <v>543.99943633503278</v>
      </c>
      <c r="BW17" s="3">
        <v>5.1611931577816433E-3</v>
      </c>
      <c r="BX17" s="3">
        <v>0</v>
      </c>
      <c r="BY17" s="3">
        <v>4.0100366916436001E-6</v>
      </c>
      <c r="BZ17" s="3">
        <f t="shared" si="18"/>
        <v>5.1571831210900001E-3</v>
      </c>
      <c r="CA17" s="3">
        <v>5158.2820940337788</v>
      </c>
      <c r="CB17" s="5">
        <v>232.07511628601475</v>
      </c>
      <c r="CC17" s="5">
        <v>83.588409681616739</v>
      </c>
      <c r="CD17" s="3">
        <f t="shared" si="19"/>
        <v>5306.7688006381768</v>
      </c>
      <c r="CE17" s="3">
        <v>75.263928371842127</v>
      </c>
      <c r="CF17" s="3">
        <v>0.41523622724140002</v>
      </c>
      <c r="CG17" s="3">
        <v>2.6124846934255999</v>
      </c>
      <c r="CH17" s="3">
        <f t="shared" si="20"/>
        <v>73.066679905657921</v>
      </c>
      <c r="CI17" s="3">
        <v>11187.383826638013</v>
      </c>
      <c r="CJ17" s="5">
        <v>30.001362772247003</v>
      </c>
      <c r="CK17" s="5">
        <v>424.89630332890198</v>
      </c>
      <c r="CL17" s="3">
        <f t="shared" si="21"/>
        <v>10792.488886081359</v>
      </c>
      <c r="CM17" s="3">
        <v>58.978748514786673</v>
      </c>
      <c r="CN17" s="3">
        <v>35.085028123434725</v>
      </c>
      <c r="CO17" s="3">
        <v>1.9715888105673001</v>
      </c>
      <c r="CP17" s="3">
        <f t="shared" si="22"/>
        <v>92.092187827654101</v>
      </c>
      <c r="CQ17" s="3">
        <v>2229.1608860068122</v>
      </c>
      <c r="CR17" s="5">
        <v>0</v>
      </c>
      <c r="CS17" s="5">
        <v>13.0554428713459</v>
      </c>
      <c r="CT17" s="3">
        <f t="shared" si="23"/>
        <v>2216.1054431354664</v>
      </c>
      <c r="CU17" s="3">
        <v>4424.3883374306179</v>
      </c>
      <c r="CV17" s="3">
        <v>30.242323221118404</v>
      </c>
      <c r="CW17" s="3">
        <v>1.9565467506348997</v>
      </c>
      <c r="CX17" s="3">
        <f t="shared" si="24"/>
        <v>4452.6741139011019</v>
      </c>
      <c r="CY17" s="3">
        <v>372.76772688613079</v>
      </c>
      <c r="CZ17" s="5">
        <v>6.0550930155106899</v>
      </c>
      <c r="DA17" s="3">
        <v>7.2659328419417992</v>
      </c>
      <c r="DB17" s="3">
        <f t="shared" si="25"/>
        <v>371.5568870596997</v>
      </c>
      <c r="DC17" s="3">
        <v>1993.0641700438166</v>
      </c>
      <c r="DD17" s="3">
        <v>25.62668910966261</v>
      </c>
      <c r="DE17" s="3">
        <v>60.229610914085391</v>
      </c>
      <c r="DF17" s="3">
        <f t="shared" si="26"/>
        <v>1958.4612482393939</v>
      </c>
      <c r="DG17" s="3">
        <v>717.90146411109208</v>
      </c>
      <c r="DH17" s="5">
        <v>0</v>
      </c>
      <c r="DI17" s="3">
        <v>1.6094704775581001</v>
      </c>
      <c r="DJ17" s="3">
        <f t="shared" si="27"/>
        <v>716.29199363353393</v>
      </c>
      <c r="DK17" s="3">
        <v>518.91649747240785</v>
      </c>
      <c r="DL17" s="3">
        <v>29.578645276690423</v>
      </c>
      <c r="DM17" s="3">
        <v>182.2105911455115</v>
      </c>
      <c r="DN17" s="3">
        <f t="shared" si="28"/>
        <v>366.28455160358675</v>
      </c>
      <c r="DO17" s="3">
        <v>1.3344982481819998</v>
      </c>
      <c r="DP17" s="5">
        <v>0</v>
      </c>
      <c r="DQ17" s="3">
        <v>0</v>
      </c>
      <c r="DR17" s="3">
        <f t="shared" si="29"/>
        <v>1.3344982481819998</v>
      </c>
      <c r="DS17" s="3">
        <v>258.7181313186282</v>
      </c>
      <c r="DT17" s="3">
        <v>5.0149425349409995</v>
      </c>
      <c r="DU17" s="3">
        <v>11.752915766281951</v>
      </c>
      <c r="DV17" s="3">
        <f t="shared" si="30"/>
        <v>251.98015808728724</v>
      </c>
      <c r="DW17" s="3">
        <v>86953.776314754665</v>
      </c>
      <c r="DX17" s="3">
        <v>1090.8650245568629</v>
      </c>
      <c r="DY17" s="3">
        <v>1633.5513019741813</v>
      </c>
      <c r="DZ17" s="3">
        <v>86411.090037337344</v>
      </c>
    </row>
    <row r="18" spans="1:130" x14ac:dyDescent="0.25">
      <c r="A18" s="17">
        <v>12</v>
      </c>
      <c r="B18" s="17">
        <v>12</v>
      </c>
      <c r="C18" s="3">
        <v>610.94587926072165</v>
      </c>
      <c r="D18" s="3">
        <v>121.07122795336301</v>
      </c>
      <c r="E18" s="3">
        <v>0.26084989649399998</v>
      </c>
      <c r="F18" s="3">
        <f t="shared" si="0"/>
        <v>731.75625731759067</v>
      </c>
      <c r="G18" s="3">
        <v>0.59002987195135914</v>
      </c>
      <c r="H18" s="2">
        <v>14.3530506423341</v>
      </c>
      <c r="I18" s="3">
        <v>0</v>
      </c>
      <c r="J18" s="3">
        <f t="shared" si="1"/>
        <v>14.943080514285459</v>
      </c>
      <c r="K18" s="3">
        <v>2032.2730680990674</v>
      </c>
      <c r="L18" s="4">
        <v>91.066960984269372</v>
      </c>
      <c r="M18" s="2">
        <v>7.2804311040433003</v>
      </c>
      <c r="N18" s="3">
        <f t="shared" si="2"/>
        <v>2116.0595979792938</v>
      </c>
      <c r="O18" s="3">
        <v>51.432917238188381</v>
      </c>
      <c r="P18" s="2">
        <v>1.6855457151284998</v>
      </c>
      <c r="Q18" s="2">
        <v>3.5501417256799998E-2</v>
      </c>
      <c r="R18" s="3">
        <f t="shared" si="3"/>
        <v>53.082961536060076</v>
      </c>
      <c r="S18" s="3">
        <v>2828.2974863321365</v>
      </c>
      <c r="T18" s="2">
        <v>50.853599431618306</v>
      </c>
      <c r="U18" s="3">
        <v>12.236111662216857</v>
      </c>
      <c r="V18" s="3">
        <f t="shared" si="4"/>
        <v>2866.9149741015381</v>
      </c>
      <c r="W18" s="3">
        <v>6.3364270869227504</v>
      </c>
      <c r="X18" s="4">
        <v>0</v>
      </c>
      <c r="Y18" s="2">
        <v>0</v>
      </c>
      <c r="Z18" s="3">
        <f t="shared" si="5"/>
        <v>6.3364270869227504</v>
      </c>
      <c r="AA18" s="3">
        <v>465.04528117163579</v>
      </c>
      <c r="AB18" s="3">
        <v>5.6996638599449003</v>
      </c>
      <c r="AC18" s="3">
        <v>0</v>
      </c>
      <c r="AD18" s="3">
        <f t="shared" si="6"/>
        <v>470.7449450315807</v>
      </c>
      <c r="AE18" s="3">
        <v>35.001122653056896</v>
      </c>
      <c r="AF18" s="2">
        <v>0</v>
      </c>
      <c r="AG18" s="3">
        <v>0</v>
      </c>
      <c r="AH18" s="3">
        <f t="shared" si="7"/>
        <v>35.001122653056896</v>
      </c>
      <c r="AI18" s="3">
        <v>18.839639963310702</v>
      </c>
      <c r="AJ18" s="3"/>
      <c r="AK18" s="3"/>
      <c r="AL18" s="3">
        <f t="shared" si="8"/>
        <v>18.839639963310702</v>
      </c>
      <c r="AM18" s="3">
        <v>2925.1935475167329</v>
      </c>
      <c r="AN18" s="2">
        <v>11.2177594924347</v>
      </c>
      <c r="AO18" s="2">
        <v>0</v>
      </c>
      <c r="AP18" s="3">
        <f t="shared" si="9"/>
        <v>2936.4113070091676</v>
      </c>
      <c r="AQ18" s="3">
        <v>1184.9335498118705</v>
      </c>
      <c r="AR18" s="4">
        <v>23.413739452250901</v>
      </c>
      <c r="AS18" s="3">
        <v>0.84172539335989993</v>
      </c>
      <c r="AT18" s="3">
        <f t="shared" si="10"/>
        <v>1207.5055638707615</v>
      </c>
      <c r="AU18" s="3">
        <v>1201.0838541992944</v>
      </c>
      <c r="AV18" s="2">
        <v>0.25572387232400001</v>
      </c>
      <c r="AW18" s="3">
        <v>7.4455160192913006</v>
      </c>
      <c r="AX18" s="3">
        <f t="shared" si="11"/>
        <v>1193.8940620523272</v>
      </c>
      <c r="AY18" s="3">
        <v>1.0488905863757001</v>
      </c>
      <c r="AZ18" s="3">
        <v>0.1659209835081</v>
      </c>
      <c r="BA18" s="3">
        <v>0</v>
      </c>
      <c r="BB18" s="3">
        <f t="shared" si="12"/>
        <v>1.2148115698838</v>
      </c>
      <c r="BC18" s="3">
        <v>3359.8637708004112</v>
      </c>
      <c r="BD18" s="4">
        <v>11.396357749504997</v>
      </c>
      <c r="BE18" s="3">
        <v>3.1675101213152002</v>
      </c>
      <c r="BF18" s="3">
        <f t="shared" si="13"/>
        <v>3368.0926184286013</v>
      </c>
      <c r="BG18" s="3">
        <v>1073.6118388260295</v>
      </c>
      <c r="BH18" s="2">
        <v>230.28911009640274</v>
      </c>
      <c r="BI18" s="3">
        <v>99.345307367867576</v>
      </c>
      <c r="BJ18" s="3">
        <f t="shared" si="14"/>
        <v>1204.5556415545648</v>
      </c>
      <c r="BK18" s="3">
        <v>2.3380633387422001</v>
      </c>
      <c r="BL18" s="5">
        <v>0</v>
      </c>
      <c r="BM18" s="5">
        <v>2.1265347712209999</v>
      </c>
      <c r="BN18" s="3">
        <f t="shared" si="15"/>
        <v>0.21152856752120019</v>
      </c>
      <c r="BO18" s="3">
        <v>2.9031033939249999E-6</v>
      </c>
      <c r="BP18" s="5"/>
      <c r="BQ18" s="3">
        <v>0</v>
      </c>
      <c r="BR18" s="3">
        <f t="shared" si="16"/>
        <v>2.9031033939249999E-6</v>
      </c>
      <c r="BS18" s="5"/>
      <c r="BT18" s="5"/>
      <c r="BU18" s="5"/>
      <c r="BV18" s="3">
        <f t="shared" si="17"/>
        <v>0</v>
      </c>
      <c r="BW18" s="3">
        <v>1.6261136989825209</v>
      </c>
      <c r="BX18" s="3">
        <v>0</v>
      </c>
      <c r="BY18" s="3">
        <v>3.83815783905E-2</v>
      </c>
      <c r="BZ18" s="3">
        <f t="shared" si="18"/>
        <v>1.587732120592021</v>
      </c>
      <c r="CA18" s="3">
        <v>1719.5968429506383</v>
      </c>
      <c r="CB18" s="5">
        <v>8.9724570537548409</v>
      </c>
      <c r="CC18" s="3">
        <v>115.89995332070103</v>
      </c>
      <c r="CD18" s="3">
        <f t="shared" si="19"/>
        <v>1612.6693466836921</v>
      </c>
      <c r="CE18" s="3">
        <v>0.242933734475</v>
      </c>
      <c r="CF18" s="3">
        <v>0.32305755327459995</v>
      </c>
      <c r="CG18" s="3">
        <v>0</v>
      </c>
      <c r="CH18" s="3">
        <f t="shared" si="20"/>
        <v>0.56599128774959995</v>
      </c>
      <c r="CI18" s="3">
        <v>185.05426356431138</v>
      </c>
      <c r="CJ18" s="5">
        <v>144.48008411399627</v>
      </c>
      <c r="CK18" s="5">
        <v>1.6110699127399999E-2</v>
      </c>
      <c r="CL18" s="3">
        <f t="shared" si="21"/>
        <v>329.51823697918024</v>
      </c>
      <c r="CM18" s="5"/>
      <c r="CN18" s="5"/>
      <c r="CO18" s="5"/>
      <c r="CP18" s="3">
        <f t="shared" si="22"/>
        <v>0</v>
      </c>
      <c r="CQ18" s="3">
        <v>70.954413599503027</v>
      </c>
      <c r="CR18" s="5">
        <v>0.14184281886</v>
      </c>
      <c r="CS18" s="5">
        <v>0</v>
      </c>
      <c r="CT18" s="3">
        <f t="shared" si="23"/>
        <v>71.096256418363026</v>
      </c>
      <c r="CU18" s="3">
        <v>2742.6493521424081</v>
      </c>
      <c r="CV18" s="3">
        <v>391.02827507378026</v>
      </c>
      <c r="CW18" s="3">
        <v>0</v>
      </c>
      <c r="CX18" s="3">
        <f t="shared" si="24"/>
        <v>3133.6776272161883</v>
      </c>
      <c r="CY18" s="3">
        <v>15.837287870766948</v>
      </c>
      <c r="CZ18" s="5">
        <v>0.35384562473498998</v>
      </c>
      <c r="DA18" s="5">
        <v>8.2263146829299999E-2</v>
      </c>
      <c r="DB18" s="3">
        <f t="shared" si="25"/>
        <v>16.108870348672639</v>
      </c>
      <c r="DC18" s="3">
        <v>219.52506714808445</v>
      </c>
      <c r="DD18" s="3">
        <v>13.374338727273392</v>
      </c>
      <c r="DE18" s="3">
        <v>9.9998962458076992</v>
      </c>
      <c r="DF18" s="3">
        <f t="shared" si="26"/>
        <v>222.89950962955015</v>
      </c>
      <c r="DG18" s="3">
        <v>43.598447765256431</v>
      </c>
      <c r="DH18" s="5">
        <v>0</v>
      </c>
      <c r="DI18" s="3">
        <v>0</v>
      </c>
      <c r="DJ18" s="3">
        <f t="shared" si="27"/>
        <v>43.598447765256431</v>
      </c>
      <c r="DK18" s="3">
        <v>4.7543858445261895</v>
      </c>
      <c r="DL18" s="3">
        <v>9.1392032053887</v>
      </c>
      <c r="DM18" s="3">
        <v>0.92590519678070005</v>
      </c>
      <c r="DN18" s="3">
        <f t="shared" si="28"/>
        <v>12.96768385313419</v>
      </c>
      <c r="DO18" s="5"/>
      <c r="DP18" s="5"/>
      <c r="DQ18" s="5"/>
      <c r="DR18" s="3">
        <f t="shared" si="29"/>
        <v>0</v>
      </c>
      <c r="DS18" s="3">
        <v>20.759971705354644</v>
      </c>
      <c r="DT18" s="3">
        <v>6.9201762834099997E-2</v>
      </c>
      <c r="DU18" s="3">
        <v>0</v>
      </c>
      <c r="DV18" s="3">
        <f t="shared" si="30"/>
        <v>20.829173468188745</v>
      </c>
      <c r="DW18" s="3">
        <v>20821.43444678076</v>
      </c>
      <c r="DX18" s="3">
        <v>1129.3509661669812</v>
      </c>
      <c r="DY18" s="3">
        <v>259.70199794070254</v>
      </c>
      <c r="DZ18" s="3">
        <v>21691.08341500704</v>
      </c>
    </row>
    <row r="19" spans="1:130" x14ac:dyDescent="0.25">
      <c r="A19" s="17">
        <v>13</v>
      </c>
      <c r="B19" s="17">
        <v>13</v>
      </c>
      <c r="C19" s="3">
        <v>96.736210359883387</v>
      </c>
      <c r="D19" s="3">
        <v>0</v>
      </c>
      <c r="E19" s="3">
        <v>0</v>
      </c>
      <c r="F19" s="3">
        <f t="shared" si="0"/>
        <v>96.736210359883387</v>
      </c>
      <c r="G19" s="3">
        <v>253.52191067176975</v>
      </c>
      <c r="H19" s="2">
        <v>0</v>
      </c>
      <c r="I19" s="3">
        <v>0</v>
      </c>
      <c r="J19" s="3">
        <f t="shared" si="1"/>
        <v>253.52191067176975</v>
      </c>
      <c r="K19" s="3">
        <v>21.559380989648535</v>
      </c>
      <c r="L19" s="4">
        <v>0</v>
      </c>
      <c r="M19" s="2">
        <v>0.21234538305699999</v>
      </c>
      <c r="N19" s="3">
        <f t="shared" si="2"/>
        <v>21.347035606591536</v>
      </c>
      <c r="O19" s="3">
        <v>6.7722028421239671</v>
      </c>
      <c r="P19" s="2">
        <v>0</v>
      </c>
      <c r="Q19" s="3">
        <v>3.2415331309317001</v>
      </c>
      <c r="R19" s="3">
        <f t="shared" si="3"/>
        <v>3.5306697111922669</v>
      </c>
      <c r="S19" s="3">
        <v>8.6067625270199996E-2</v>
      </c>
      <c r="T19" s="2">
        <v>0.29053047592500003</v>
      </c>
      <c r="U19" s="3">
        <v>0</v>
      </c>
      <c r="V19" s="3">
        <f t="shared" si="4"/>
        <v>0.37659810119520004</v>
      </c>
      <c r="W19" s="2"/>
      <c r="X19" s="2"/>
      <c r="Y19" s="2"/>
      <c r="Z19" s="3">
        <f t="shared" si="5"/>
        <v>0</v>
      </c>
      <c r="AA19" s="3">
        <v>15.377617921889151</v>
      </c>
      <c r="AB19" s="3">
        <v>1.3680864888399999</v>
      </c>
      <c r="AC19" s="3">
        <v>0.1502172399043</v>
      </c>
      <c r="AD19" s="3">
        <f t="shared" si="6"/>
        <v>16.59548717082485</v>
      </c>
      <c r="AE19" s="3">
        <v>655.62315382972463</v>
      </c>
      <c r="AF19" s="2">
        <v>0</v>
      </c>
      <c r="AG19" s="3">
        <v>65.543025238817734</v>
      </c>
      <c r="AH19" s="3">
        <f t="shared" si="7"/>
        <v>590.08012859090695</v>
      </c>
      <c r="AI19" s="3">
        <v>632.6579201872529</v>
      </c>
      <c r="AJ19" s="3"/>
      <c r="AK19" s="3"/>
      <c r="AL19" s="3">
        <f t="shared" si="8"/>
        <v>632.6579201872529</v>
      </c>
      <c r="AM19" s="3">
        <v>189.92375269761834</v>
      </c>
      <c r="AN19" s="2">
        <v>1.4600418042233001</v>
      </c>
      <c r="AO19" s="3">
        <v>0.6496357759193</v>
      </c>
      <c r="AP19" s="3">
        <f t="shared" si="9"/>
        <v>190.73415872592233</v>
      </c>
      <c r="AQ19" s="2"/>
      <c r="AR19" s="2"/>
      <c r="AS19" s="2"/>
      <c r="AT19" s="3">
        <f t="shared" si="10"/>
        <v>0</v>
      </c>
      <c r="AU19" s="2"/>
      <c r="AV19" s="2">
        <v>0</v>
      </c>
      <c r="AW19" s="2"/>
      <c r="AX19" s="3">
        <f t="shared" si="11"/>
        <v>0</v>
      </c>
      <c r="AY19" s="3">
        <v>380.97282621936677</v>
      </c>
      <c r="AZ19" s="3">
        <v>0</v>
      </c>
      <c r="BA19" s="3">
        <v>1.6136610989160001</v>
      </c>
      <c r="BB19" s="3">
        <f t="shared" si="12"/>
        <v>379.35916512045077</v>
      </c>
      <c r="BC19" s="3">
        <v>13.721040084965502</v>
      </c>
      <c r="BD19" s="4">
        <v>0</v>
      </c>
      <c r="BE19" s="3">
        <v>1.15365710317</v>
      </c>
      <c r="BF19" s="3">
        <f t="shared" si="13"/>
        <v>12.567382981795502</v>
      </c>
      <c r="BG19" s="3">
        <v>147.71070539145515</v>
      </c>
      <c r="BH19" s="2">
        <v>0.40120963635130003</v>
      </c>
      <c r="BI19" s="3">
        <v>2.3991635724799999E-2</v>
      </c>
      <c r="BJ19" s="3">
        <f t="shared" si="14"/>
        <v>148.08792339208165</v>
      </c>
      <c r="BK19" s="5"/>
      <c r="BL19" s="5">
        <v>0.37098749712259999</v>
      </c>
      <c r="BM19" s="5"/>
      <c r="BN19" s="3">
        <f t="shared" si="15"/>
        <v>0.37098749712259999</v>
      </c>
      <c r="BO19" s="5"/>
      <c r="BP19" s="5"/>
      <c r="BQ19" s="5"/>
      <c r="BR19" s="3">
        <f t="shared" si="16"/>
        <v>0</v>
      </c>
      <c r="BS19" s="3"/>
      <c r="BT19" s="5"/>
      <c r="BU19" s="3"/>
      <c r="BV19" s="3">
        <f t="shared" si="17"/>
        <v>0</v>
      </c>
      <c r="BW19" s="5"/>
      <c r="BX19" s="5"/>
      <c r="BY19" s="5"/>
      <c r="BZ19" s="3">
        <f t="shared" si="18"/>
        <v>0</v>
      </c>
      <c r="CA19" s="3">
        <v>3.4665395363703997E-3</v>
      </c>
      <c r="CB19" s="5"/>
      <c r="CC19" s="3">
        <v>3.4665395363703997E-3</v>
      </c>
      <c r="CD19" s="3">
        <f t="shared" si="19"/>
        <v>0</v>
      </c>
      <c r="CE19" s="5"/>
      <c r="CF19" s="5"/>
      <c r="CG19" s="5"/>
      <c r="CH19" s="3">
        <f t="shared" si="20"/>
        <v>0</v>
      </c>
      <c r="CI19" s="3">
        <v>3524.1631992016391</v>
      </c>
      <c r="CJ19" s="5">
        <v>0.18397516719899998</v>
      </c>
      <c r="CK19" s="7">
        <v>342.9346521892781</v>
      </c>
      <c r="CL19" s="3">
        <f t="shared" si="21"/>
        <v>3181.4125221795603</v>
      </c>
      <c r="CM19" s="3">
        <v>3.1049778402400001</v>
      </c>
      <c r="CN19" s="3">
        <v>0</v>
      </c>
      <c r="CO19" s="3">
        <v>0</v>
      </c>
      <c r="CP19" s="3">
        <f t="shared" si="22"/>
        <v>3.1049778402400001</v>
      </c>
      <c r="CQ19" s="3">
        <v>232.83433849857036</v>
      </c>
      <c r="CR19" s="5">
        <v>0</v>
      </c>
      <c r="CS19" s="7">
        <v>3.3087559979777503</v>
      </c>
      <c r="CT19" s="3">
        <f t="shared" si="23"/>
        <v>229.52558250059261</v>
      </c>
      <c r="CU19" s="3">
        <v>30.065223358028849</v>
      </c>
      <c r="CV19" s="3">
        <v>8.8635202550999992E-2</v>
      </c>
      <c r="CW19" s="3">
        <v>2.5908747083342556</v>
      </c>
      <c r="CX19" s="3">
        <f t="shared" si="24"/>
        <v>27.562983852245594</v>
      </c>
      <c r="CY19" s="5"/>
      <c r="CZ19" s="5"/>
      <c r="DA19" s="5"/>
      <c r="DB19" s="3">
        <f t="shared" si="25"/>
        <v>0</v>
      </c>
      <c r="DC19" s="3">
        <v>0.59013768172400005</v>
      </c>
      <c r="DD19" s="3">
        <v>0</v>
      </c>
      <c r="DE19" s="3">
        <v>0</v>
      </c>
      <c r="DF19" s="3">
        <f t="shared" si="26"/>
        <v>0.59013768172400005</v>
      </c>
      <c r="DG19" s="3">
        <v>661.90780839958609</v>
      </c>
      <c r="DH19" s="5">
        <v>0</v>
      </c>
      <c r="DI19" s="3">
        <v>0</v>
      </c>
      <c r="DJ19" s="3">
        <f t="shared" si="27"/>
        <v>661.90780839958609</v>
      </c>
      <c r="DK19" s="5"/>
      <c r="DL19" s="5"/>
      <c r="DM19" s="5"/>
      <c r="DN19" s="3">
        <f t="shared" si="28"/>
        <v>0</v>
      </c>
      <c r="DO19" s="5"/>
      <c r="DP19" s="5"/>
      <c r="DQ19" s="5"/>
      <c r="DR19" s="3">
        <f t="shared" si="29"/>
        <v>0</v>
      </c>
      <c r="DS19" s="5"/>
      <c r="DT19" s="5"/>
      <c r="DU19" s="5"/>
      <c r="DV19" s="3">
        <f t="shared" si="30"/>
        <v>0</v>
      </c>
      <c r="DW19" s="3">
        <v>6867.3319403402938</v>
      </c>
      <c r="DX19" s="3">
        <v>4.1634662722122</v>
      </c>
      <c r="DY19" s="3">
        <v>421.42581604156732</v>
      </c>
      <c r="DZ19" s="3">
        <v>6450.069590570939</v>
      </c>
    </row>
    <row r="20" spans="1:130" x14ac:dyDescent="0.25">
      <c r="A20" s="17">
        <v>14</v>
      </c>
      <c r="B20" s="17">
        <v>14</v>
      </c>
      <c r="C20" s="3">
        <v>26.5825883757092</v>
      </c>
      <c r="D20" s="3">
        <v>0</v>
      </c>
      <c r="E20" s="3">
        <v>13.6024614680785</v>
      </c>
      <c r="F20" s="3">
        <f t="shared" si="0"/>
        <v>12.9801269076307</v>
      </c>
      <c r="G20" s="3"/>
      <c r="H20" s="2"/>
      <c r="I20" s="3"/>
      <c r="J20" s="3">
        <f t="shared" si="1"/>
        <v>0</v>
      </c>
      <c r="K20" s="3"/>
      <c r="L20" s="2"/>
      <c r="M20" s="2"/>
      <c r="N20" s="3">
        <f t="shared" si="2"/>
        <v>0</v>
      </c>
      <c r="O20" s="2"/>
      <c r="P20" s="2"/>
      <c r="Q20" s="2"/>
      <c r="R20" s="3">
        <f t="shared" si="3"/>
        <v>0</v>
      </c>
      <c r="S20" s="3">
        <v>17.552335957265598</v>
      </c>
      <c r="T20" s="2">
        <v>0.42546360287829998</v>
      </c>
      <c r="U20" s="3">
        <v>0</v>
      </c>
      <c r="V20" s="3">
        <f t="shared" si="4"/>
        <v>17.977799560143897</v>
      </c>
      <c r="W20" s="3">
        <v>0.495338892955</v>
      </c>
      <c r="X20" s="4">
        <v>0</v>
      </c>
      <c r="Y20" s="2">
        <v>0</v>
      </c>
      <c r="Z20" s="3">
        <f t="shared" si="5"/>
        <v>0.495338892955</v>
      </c>
      <c r="AA20" s="3">
        <v>53.969584193410391</v>
      </c>
      <c r="AB20" s="3">
        <v>6.6041514565209996</v>
      </c>
      <c r="AC20" s="3">
        <v>0.73992334263100001</v>
      </c>
      <c r="AD20" s="3">
        <f t="shared" si="6"/>
        <v>59.833812307300391</v>
      </c>
      <c r="AE20" s="3">
        <v>34.761934716882898</v>
      </c>
      <c r="AF20" s="2">
        <v>1.030982559253</v>
      </c>
      <c r="AG20" s="3">
        <v>2.1085128403928</v>
      </c>
      <c r="AH20" s="3">
        <f t="shared" si="7"/>
        <v>33.684404435743097</v>
      </c>
      <c r="AI20" s="2"/>
      <c r="AJ20" s="3"/>
      <c r="AK20" s="3"/>
      <c r="AL20" s="3">
        <f t="shared" si="8"/>
        <v>0</v>
      </c>
      <c r="AM20" s="3">
        <v>39.587709467316714</v>
      </c>
      <c r="AN20" s="2">
        <v>1.2027037194963999</v>
      </c>
      <c r="AO20" s="3">
        <v>0</v>
      </c>
      <c r="AP20" s="3">
        <f t="shared" si="9"/>
        <v>40.790413186813112</v>
      </c>
      <c r="AQ20" s="3">
        <v>5.3085462183247998</v>
      </c>
      <c r="AR20" s="4">
        <v>0.97973275848410002</v>
      </c>
      <c r="AS20" s="3">
        <v>0</v>
      </c>
      <c r="AT20" s="3">
        <f t="shared" si="10"/>
        <v>6.2882789768088996</v>
      </c>
      <c r="AU20" s="3">
        <v>6.3634526369291606</v>
      </c>
      <c r="AV20" s="2">
        <v>0</v>
      </c>
      <c r="AW20" s="3">
        <v>0</v>
      </c>
      <c r="AX20" s="3">
        <f t="shared" si="11"/>
        <v>6.3634526369291606</v>
      </c>
      <c r="AY20" s="3">
        <v>0.1564200915209</v>
      </c>
      <c r="AZ20" s="3">
        <v>0</v>
      </c>
      <c r="BA20" s="3">
        <v>0</v>
      </c>
      <c r="BB20" s="3">
        <f t="shared" si="12"/>
        <v>0.1564200915209</v>
      </c>
      <c r="BC20" s="2"/>
      <c r="BD20" s="2"/>
      <c r="BE20" s="2"/>
      <c r="BF20" s="3">
        <f t="shared" si="13"/>
        <v>0</v>
      </c>
      <c r="BG20" s="3">
        <v>21.340771881132504</v>
      </c>
      <c r="BH20" s="2">
        <v>0.27287553455699998</v>
      </c>
      <c r="BI20" s="3">
        <v>4.9433712241200002E-2</v>
      </c>
      <c r="BJ20" s="3">
        <f t="shared" si="14"/>
        <v>21.564213703448303</v>
      </c>
      <c r="BK20" s="3"/>
      <c r="BL20" s="5"/>
      <c r="BM20" s="3"/>
      <c r="BN20" s="3">
        <f t="shared" si="15"/>
        <v>0</v>
      </c>
      <c r="BO20" s="5"/>
      <c r="BP20" s="5"/>
      <c r="BQ20" s="5"/>
      <c r="BR20" s="3">
        <f t="shared" si="16"/>
        <v>0</v>
      </c>
      <c r="BS20" s="3"/>
      <c r="BT20" s="5"/>
      <c r="BU20" s="3"/>
      <c r="BV20" s="3">
        <f t="shared" si="17"/>
        <v>0</v>
      </c>
      <c r="BW20" s="5"/>
      <c r="BX20" s="5"/>
      <c r="BY20" s="5"/>
      <c r="BZ20" s="3">
        <f t="shared" si="18"/>
        <v>0</v>
      </c>
      <c r="CA20" s="5"/>
      <c r="CB20" s="5">
        <v>5.5327975899700003E-2</v>
      </c>
      <c r="CC20" s="5"/>
      <c r="CD20" s="3">
        <f t="shared" si="19"/>
        <v>5.5327975899700003E-2</v>
      </c>
      <c r="CE20" s="5"/>
      <c r="CF20" s="5"/>
      <c r="CG20" s="5"/>
      <c r="CH20" s="3">
        <f t="shared" si="20"/>
        <v>0</v>
      </c>
      <c r="CI20" s="3">
        <v>0.81107564840900004</v>
      </c>
      <c r="CJ20" s="5">
        <v>0</v>
      </c>
      <c r="CK20" s="3">
        <v>0</v>
      </c>
      <c r="CL20" s="3">
        <f t="shared" si="21"/>
        <v>0.81107564840900004</v>
      </c>
      <c r="CM20" s="5"/>
      <c r="CN20" s="5"/>
      <c r="CO20" s="5"/>
      <c r="CP20" s="3">
        <f t="shared" si="22"/>
        <v>0</v>
      </c>
      <c r="CQ20" s="3">
        <v>23.258075387400748</v>
      </c>
      <c r="CR20" s="5">
        <v>1.8466421921793001</v>
      </c>
      <c r="CS20" s="3">
        <v>4.48561048645E-2</v>
      </c>
      <c r="CT20" s="3">
        <f t="shared" si="23"/>
        <v>25.059861474715547</v>
      </c>
      <c r="CU20" s="3">
        <v>2.351392389439634</v>
      </c>
      <c r="CV20" s="3">
        <v>0</v>
      </c>
      <c r="CW20" s="3">
        <v>0</v>
      </c>
      <c r="CX20" s="3">
        <f t="shared" si="24"/>
        <v>2.351392389439634</v>
      </c>
      <c r="CY20" s="3">
        <v>5.4842372438003979</v>
      </c>
      <c r="CZ20" s="5">
        <v>0.6817013626434999</v>
      </c>
      <c r="DA20" s="5">
        <v>1.8760000781799999E-2</v>
      </c>
      <c r="DB20" s="3">
        <f t="shared" si="25"/>
        <v>6.1471786056620976</v>
      </c>
      <c r="DC20" s="3">
        <v>9.6790759932019999</v>
      </c>
      <c r="DD20" s="3">
        <v>0</v>
      </c>
      <c r="DE20" s="3">
        <v>1.1009907589169998</v>
      </c>
      <c r="DF20" s="3">
        <f t="shared" si="26"/>
        <v>8.578085234285</v>
      </c>
      <c r="DG20" s="3">
        <v>1.8576874590777002</v>
      </c>
      <c r="DH20" s="5">
        <v>0</v>
      </c>
      <c r="DI20" s="5">
        <v>0</v>
      </c>
      <c r="DJ20" s="3">
        <f t="shared" si="27"/>
        <v>1.8576874590777002</v>
      </c>
      <c r="DK20" s="3">
        <v>2.3110275849002999</v>
      </c>
      <c r="DL20" s="3">
        <v>1.5065902491534999</v>
      </c>
      <c r="DM20" s="3">
        <v>0</v>
      </c>
      <c r="DN20" s="3">
        <f t="shared" si="28"/>
        <v>3.8176178340537996</v>
      </c>
      <c r="DO20" s="3"/>
      <c r="DP20" s="5"/>
      <c r="DQ20" s="3"/>
      <c r="DR20" s="3">
        <f t="shared" si="29"/>
        <v>0</v>
      </c>
      <c r="DS20" s="5"/>
      <c r="DT20" s="5"/>
      <c r="DU20" s="5"/>
      <c r="DV20" s="3">
        <f t="shared" si="30"/>
        <v>0</v>
      </c>
      <c r="DW20" s="3">
        <v>251.871254137677</v>
      </c>
      <c r="DX20" s="3">
        <v>14.606171411065798</v>
      </c>
      <c r="DY20" s="3">
        <v>17.664938227906799</v>
      </c>
      <c r="DZ20" s="3">
        <v>248.81248732083603</v>
      </c>
    </row>
    <row r="21" spans="1:130" x14ac:dyDescent="0.25">
      <c r="A21" s="17">
        <v>15</v>
      </c>
      <c r="B21" s="17">
        <v>15</v>
      </c>
      <c r="C21" s="3">
        <v>22.772826323121581</v>
      </c>
      <c r="D21" s="3">
        <v>0</v>
      </c>
      <c r="E21" s="3">
        <v>7.1241101741214994</v>
      </c>
      <c r="F21" s="3">
        <f t="shared" si="0"/>
        <v>15.648716149000082</v>
      </c>
      <c r="G21" s="3"/>
      <c r="H21" s="2"/>
      <c r="I21" s="3"/>
      <c r="J21" s="3">
        <f t="shared" si="1"/>
        <v>0</v>
      </c>
      <c r="K21" s="2">
        <v>40.938235387614839</v>
      </c>
      <c r="L21" s="4">
        <v>19.5280270539672</v>
      </c>
      <c r="M21" s="2">
        <v>18.443845797108743</v>
      </c>
      <c r="N21" s="3">
        <f t="shared" si="2"/>
        <v>42.022416644473296</v>
      </c>
      <c r="O21" s="3">
        <v>21.025442510064586</v>
      </c>
      <c r="P21" s="2">
        <v>4.0246897891426467</v>
      </c>
      <c r="Q21" s="3">
        <v>3.8377639337906091</v>
      </c>
      <c r="R21" s="3">
        <f t="shared" si="3"/>
        <v>21.212368365416626</v>
      </c>
      <c r="S21" s="3">
        <v>30.829008808960079</v>
      </c>
      <c r="T21" s="2">
        <v>3.0454205681358011</v>
      </c>
      <c r="U21" s="3">
        <v>7.0972841955957993</v>
      </c>
      <c r="V21" s="3">
        <f t="shared" si="4"/>
        <v>26.777145181500082</v>
      </c>
      <c r="W21" s="2"/>
      <c r="X21" s="2"/>
      <c r="Y21" s="2"/>
      <c r="Z21" s="3">
        <f t="shared" si="5"/>
        <v>0</v>
      </c>
      <c r="AA21" s="3">
        <v>0.91145536513729997</v>
      </c>
      <c r="AB21" s="3">
        <v>0.2436928456113</v>
      </c>
      <c r="AC21" s="3">
        <v>5.1771186610799998E-2</v>
      </c>
      <c r="AD21" s="3">
        <f t="shared" si="6"/>
        <v>1.1033770241378</v>
      </c>
      <c r="AE21" s="3">
        <v>0.88523736948880005</v>
      </c>
      <c r="AF21" s="2">
        <v>0</v>
      </c>
      <c r="AG21" s="3">
        <v>0</v>
      </c>
      <c r="AH21" s="3">
        <f t="shared" si="7"/>
        <v>0.88523736948880005</v>
      </c>
      <c r="AI21" s="3">
        <v>67.692596665434806</v>
      </c>
      <c r="AJ21" s="3"/>
      <c r="AK21" s="3"/>
      <c r="AL21" s="3">
        <f t="shared" si="8"/>
        <v>67.692596665434806</v>
      </c>
      <c r="AM21" s="3">
        <v>2698.7738852816024</v>
      </c>
      <c r="AN21" s="2">
        <v>57.168211876404399</v>
      </c>
      <c r="AO21" s="3">
        <v>36.566226467342702</v>
      </c>
      <c r="AP21" s="3">
        <f t="shared" si="9"/>
        <v>2719.3758706906638</v>
      </c>
      <c r="AQ21" s="3">
        <v>2.4443190824999999E-2</v>
      </c>
      <c r="AR21" s="4">
        <v>0</v>
      </c>
      <c r="AS21" s="3">
        <v>0</v>
      </c>
      <c r="AT21" s="3">
        <f t="shared" si="10"/>
        <v>2.4443190824999999E-2</v>
      </c>
      <c r="AU21" s="3">
        <v>6.5856633247996044</v>
      </c>
      <c r="AV21" s="2">
        <v>0</v>
      </c>
      <c r="AW21" s="3">
        <v>0.88270265508560497</v>
      </c>
      <c r="AX21" s="3">
        <f t="shared" si="11"/>
        <v>5.702960669713999</v>
      </c>
      <c r="AY21" s="2"/>
      <c r="AZ21" s="2"/>
      <c r="BA21" s="2"/>
      <c r="BB21" s="3">
        <f t="shared" si="12"/>
        <v>0</v>
      </c>
      <c r="BC21" s="3">
        <v>3.3011788933900998</v>
      </c>
      <c r="BD21" s="4">
        <v>0</v>
      </c>
      <c r="BE21" s="3">
        <v>0</v>
      </c>
      <c r="BF21" s="3">
        <f t="shared" si="13"/>
        <v>3.3011788933900998</v>
      </c>
      <c r="BG21" s="3">
        <v>3.7872061835194009</v>
      </c>
      <c r="BH21" s="2">
        <v>0.58105216813891003</v>
      </c>
      <c r="BI21" s="3">
        <v>0</v>
      </c>
      <c r="BJ21" s="3">
        <f t="shared" si="14"/>
        <v>4.3682583516583104</v>
      </c>
      <c r="BK21" s="3"/>
      <c r="BL21" s="5"/>
      <c r="BM21" s="3"/>
      <c r="BN21" s="3">
        <f t="shared" si="15"/>
        <v>0</v>
      </c>
      <c r="BO21" s="3">
        <v>0.152847764213</v>
      </c>
      <c r="BP21" s="3">
        <v>0</v>
      </c>
      <c r="BQ21" s="3">
        <v>0</v>
      </c>
      <c r="BR21" s="3">
        <f t="shared" si="16"/>
        <v>0.152847764213</v>
      </c>
      <c r="BS21" s="3"/>
      <c r="BT21" s="5"/>
      <c r="BU21" s="3"/>
      <c r="BV21" s="3">
        <f t="shared" si="17"/>
        <v>0</v>
      </c>
      <c r="BW21" s="5"/>
      <c r="BX21" s="3"/>
      <c r="BY21" s="5"/>
      <c r="BZ21" s="3">
        <f t="shared" si="18"/>
        <v>0</v>
      </c>
      <c r="CA21" s="3">
        <v>3.2158870622762898</v>
      </c>
      <c r="CB21" s="5">
        <v>2.5178896047803501</v>
      </c>
      <c r="CC21" s="5">
        <v>2.0510354542458398</v>
      </c>
      <c r="CD21" s="3">
        <f t="shared" si="19"/>
        <v>3.6827412128108001</v>
      </c>
      <c r="CE21" s="3">
        <v>58.050814976355319</v>
      </c>
      <c r="CF21" s="3">
        <v>2.2991175351725399</v>
      </c>
      <c r="CG21" s="3">
        <v>29.57890910220944</v>
      </c>
      <c r="CH21" s="3">
        <f t="shared" si="20"/>
        <v>30.771023409318421</v>
      </c>
      <c r="CI21" s="3">
        <v>107.81086655097336</v>
      </c>
      <c r="CJ21" s="5">
        <v>1.2011145115119399</v>
      </c>
      <c r="CK21" s="3">
        <v>5.8522385641287595</v>
      </c>
      <c r="CL21" s="3">
        <f t="shared" si="21"/>
        <v>103.15974249835655</v>
      </c>
      <c r="CM21" s="5"/>
      <c r="CN21" s="5"/>
      <c r="CO21" s="5"/>
      <c r="CP21" s="3">
        <f t="shared" si="22"/>
        <v>0</v>
      </c>
      <c r="CQ21" s="3">
        <v>27.504303900323851</v>
      </c>
      <c r="CR21" s="5">
        <v>0</v>
      </c>
      <c r="CS21" s="3">
        <v>1.0522135379238999</v>
      </c>
      <c r="CT21" s="3">
        <f t="shared" si="23"/>
        <v>26.45209036239995</v>
      </c>
      <c r="CU21" s="3">
        <v>3.1367437067099795</v>
      </c>
      <c r="CV21" s="3">
        <v>0.35487844323899997</v>
      </c>
      <c r="CW21" s="3">
        <v>0</v>
      </c>
      <c r="CX21" s="3">
        <f t="shared" si="24"/>
        <v>3.4916221499489795</v>
      </c>
      <c r="CY21" s="3">
        <v>3.5895688787560993</v>
      </c>
      <c r="CZ21" s="5">
        <v>9.4038429516900002E-2</v>
      </c>
      <c r="DA21" s="5">
        <v>0</v>
      </c>
      <c r="DB21" s="3">
        <f t="shared" si="25"/>
        <v>3.6836073082729994</v>
      </c>
      <c r="DC21" s="3">
        <v>41.846992960643561</v>
      </c>
      <c r="DD21" s="3">
        <v>4.7800092789842497</v>
      </c>
      <c r="DE21" s="3">
        <v>33.434521045096787</v>
      </c>
      <c r="DF21" s="3">
        <f t="shared" si="26"/>
        <v>13.192481194531027</v>
      </c>
      <c r="DG21" s="3">
        <v>11.818774586547631</v>
      </c>
      <c r="DH21" s="5">
        <v>6.8493479308948295</v>
      </c>
      <c r="DI21" s="5">
        <v>0</v>
      </c>
      <c r="DJ21" s="3">
        <f t="shared" si="27"/>
        <v>18.668122517442463</v>
      </c>
      <c r="DK21" s="3">
        <v>8.3385426167656718</v>
      </c>
      <c r="DL21" s="3">
        <v>1.6963457502830002</v>
      </c>
      <c r="DM21" s="3">
        <v>3.3007708414331658</v>
      </c>
      <c r="DN21" s="3">
        <f t="shared" si="28"/>
        <v>6.734117525615507</v>
      </c>
      <c r="DO21" s="3"/>
      <c r="DP21" s="5">
        <v>0.61946119513480002</v>
      </c>
      <c r="DQ21" s="3"/>
      <c r="DR21" s="3">
        <f t="shared" si="29"/>
        <v>0.61946119513480002</v>
      </c>
      <c r="DS21" s="3">
        <v>2.4901286391566999</v>
      </c>
      <c r="DT21" s="3">
        <v>0</v>
      </c>
      <c r="DU21" s="3">
        <v>0</v>
      </c>
      <c r="DV21" s="3">
        <f t="shared" si="30"/>
        <v>2.4901286391566999</v>
      </c>
      <c r="DW21" s="3">
        <v>3165.4826509466789</v>
      </c>
      <c r="DX21" s="3">
        <v>105.00329698091787</v>
      </c>
      <c r="DY21" s="3">
        <v>149.27339295469363</v>
      </c>
      <c r="DZ21" s="3">
        <v>3121.212554972903</v>
      </c>
    </row>
    <row r="22" spans="1:130" x14ac:dyDescent="0.25">
      <c r="A22" s="17">
        <v>16</v>
      </c>
      <c r="B22" s="17">
        <v>16</v>
      </c>
      <c r="C22" s="3">
        <v>291.87137468918911</v>
      </c>
      <c r="D22" s="3">
        <v>6.7479375205800372</v>
      </c>
      <c r="E22" s="3">
        <v>36.787665376101693</v>
      </c>
      <c r="F22" s="3">
        <f t="shared" si="0"/>
        <v>261.83164683366743</v>
      </c>
      <c r="G22" s="3"/>
      <c r="H22" s="2"/>
      <c r="I22" s="3"/>
      <c r="J22" s="3">
        <f t="shared" si="1"/>
        <v>0</v>
      </c>
      <c r="K22" s="2"/>
      <c r="L22" s="2"/>
      <c r="M22" s="2">
        <v>0</v>
      </c>
      <c r="N22" s="3">
        <f t="shared" si="2"/>
        <v>0</v>
      </c>
      <c r="O22" s="2"/>
      <c r="P22" s="2"/>
      <c r="Q22" s="2"/>
      <c r="R22" s="3">
        <f t="shared" si="3"/>
        <v>0</v>
      </c>
      <c r="S22" s="2"/>
      <c r="T22" s="2"/>
      <c r="U22" s="2"/>
      <c r="V22" s="3">
        <f t="shared" si="4"/>
        <v>0</v>
      </c>
      <c r="W22" s="3">
        <v>6.3455817353941999</v>
      </c>
      <c r="X22" s="4">
        <v>0</v>
      </c>
      <c r="Y22" s="2">
        <v>0</v>
      </c>
      <c r="Z22" s="3">
        <f t="shared" si="5"/>
        <v>6.3455817353941999</v>
      </c>
      <c r="AA22" s="3">
        <v>93.199728412261521</v>
      </c>
      <c r="AB22" s="3">
        <v>3.5130345702252996</v>
      </c>
      <c r="AC22" s="3">
        <v>1.9534815772395999</v>
      </c>
      <c r="AD22" s="3">
        <f t="shared" si="6"/>
        <v>94.759281405247222</v>
      </c>
      <c r="AE22" s="3"/>
      <c r="AF22" s="2"/>
      <c r="AG22" s="2"/>
      <c r="AH22" s="3">
        <f t="shared" si="7"/>
        <v>0</v>
      </c>
      <c r="AI22" s="2"/>
      <c r="AJ22" s="3"/>
      <c r="AK22" s="3"/>
      <c r="AL22" s="3">
        <f t="shared" si="8"/>
        <v>0</v>
      </c>
      <c r="AM22" s="3"/>
      <c r="AN22" s="2"/>
      <c r="AO22" s="2"/>
      <c r="AP22" s="3">
        <f t="shared" si="9"/>
        <v>0</v>
      </c>
      <c r="AQ22" s="2"/>
      <c r="AR22" s="2"/>
      <c r="AS22" s="2"/>
      <c r="AT22" s="3">
        <f t="shared" si="10"/>
        <v>0</v>
      </c>
      <c r="AU22" s="3">
        <v>2.9191789712750054</v>
      </c>
      <c r="AV22" s="2">
        <v>0</v>
      </c>
      <c r="AW22" s="3">
        <v>3.1684636464700003E-2</v>
      </c>
      <c r="AX22" s="3">
        <f t="shared" si="11"/>
        <v>2.8874943348103055</v>
      </c>
      <c r="AY22" s="3">
        <v>26.636167673183579</v>
      </c>
      <c r="AZ22" s="3">
        <v>3.4262400225899999E-2</v>
      </c>
      <c r="BA22" s="3">
        <v>4.200010448113E-2</v>
      </c>
      <c r="BB22" s="3">
        <f t="shared" si="12"/>
        <v>26.628429968928348</v>
      </c>
      <c r="BC22" s="2"/>
      <c r="BD22" s="2"/>
      <c r="BE22" s="2"/>
      <c r="BF22" s="3">
        <f t="shared" si="13"/>
        <v>0</v>
      </c>
      <c r="BG22" s="3">
        <v>68.617266514016109</v>
      </c>
      <c r="BH22" s="2">
        <v>5.37832289746E-2</v>
      </c>
      <c r="BI22" s="3">
        <v>0.66879669082511706</v>
      </c>
      <c r="BJ22" s="3">
        <f t="shared" si="14"/>
        <v>68.002253052165585</v>
      </c>
      <c r="BK22" s="3"/>
      <c r="BL22" s="5"/>
      <c r="BM22" s="5"/>
      <c r="BN22" s="3">
        <f t="shared" si="15"/>
        <v>0</v>
      </c>
      <c r="BO22" s="5"/>
      <c r="BP22" s="5"/>
      <c r="BQ22" s="5"/>
      <c r="BR22" s="3">
        <f t="shared" si="16"/>
        <v>0</v>
      </c>
      <c r="BS22" s="3"/>
      <c r="BT22" s="5"/>
      <c r="BU22" s="5"/>
      <c r="BV22" s="3">
        <f t="shared" si="17"/>
        <v>0</v>
      </c>
      <c r="BW22" s="3"/>
      <c r="BX22" s="3"/>
      <c r="BY22" s="3"/>
      <c r="BZ22" s="3">
        <f t="shared" si="18"/>
        <v>0</v>
      </c>
      <c r="CA22" s="3">
        <v>62.068639908994342</v>
      </c>
      <c r="CB22" s="5">
        <v>5.203179232364648</v>
      </c>
      <c r="CC22" s="3">
        <v>5.3515966620019295</v>
      </c>
      <c r="CD22" s="3">
        <f t="shared" si="19"/>
        <v>61.920222479357058</v>
      </c>
      <c r="CE22" s="5"/>
      <c r="CF22" s="5"/>
      <c r="CG22" s="5"/>
      <c r="CH22" s="3">
        <f t="shared" si="20"/>
        <v>0</v>
      </c>
      <c r="CI22" s="5"/>
      <c r="CJ22" s="5"/>
      <c r="CK22" s="5"/>
      <c r="CL22" s="3">
        <f t="shared" si="21"/>
        <v>0</v>
      </c>
      <c r="CM22" s="5"/>
      <c r="CN22" s="5"/>
      <c r="CO22" s="5"/>
      <c r="CP22" s="3">
        <f t="shared" si="22"/>
        <v>0</v>
      </c>
      <c r="CQ22" s="3">
        <v>141.61531276601056</v>
      </c>
      <c r="CR22" s="5">
        <v>1.4814342631453621</v>
      </c>
      <c r="CS22" s="3">
        <v>12.566387412003511</v>
      </c>
      <c r="CT22" s="3">
        <f t="shared" si="23"/>
        <v>130.53035961715241</v>
      </c>
      <c r="CU22" s="5"/>
      <c r="CV22" s="5"/>
      <c r="CW22" s="5"/>
      <c r="CX22" s="3">
        <f t="shared" si="24"/>
        <v>0</v>
      </c>
      <c r="CY22" s="5"/>
      <c r="CZ22" s="5"/>
      <c r="DA22" s="5"/>
      <c r="DB22" s="3">
        <f t="shared" si="25"/>
        <v>0</v>
      </c>
      <c r="DC22" s="5"/>
      <c r="DD22" s="5"/>
      <c r="DE22" s="5"/>
      <c r="DF22" s="3">
        <f t="shared" si="26"/>
        <v>0</v>
      </c>
      <c r="DG22" s="5"/>
      <c r="DH22" s="5"/>
      <c r="DI22" s="5"/>
      <c r="DJ22" s="3">
        <f t="shared" si="27"/>
        <v>0</v>
      </c>
      <c r="DK22" s="3">
        <v>13.433940536275369</v>
      </c>
      <c r="DL22" s="3">
        <v>9.9298858830026848</v>
      </c>
      <c r="DM22" s="3">
        <v>8.0294565732592531</v>
      </c>
      <c r="DN22" s="3">
        <f t="shared" si="28"/>
        <v>15.334369846018802</v>
      </c>
      <c r="DO22" s="3"/>
      <c r="DP22" s="5"/>
      <c r="DQ22" s="5"/>
      <c r="DR22" s="3">
        <f t="shared" si="29"/>
        <v>0</v>
      </c>
      <c r="DS22" s="3">
        <v>2.9953396105764396</v>
      </c>
      <c r="DT22" s="3">
        <v>0.65478196044199999</v>
      </c>
      <c r="DU22" s="3">
        <v>0.64691460762399999</v>
      </c>
      <c r="DV22" s="3">
        <f t="shared" si="30"/>
        <v>3.0032069633944394</v>
      </c>
      <c r="DW22" s="3">
        <v>709.70253081717635</v>
      </c>
      <c r="DX22" s="3">
        <v>27.618299058960531</v>
      </c>
      <c r="DY22" s="3">
        <v>66.077983640000923</v>
      </c>
      <c r="DZ22" s="3">
        <v>671.24284623613607</v>
      </c>
    </row>
    <row r="23" spans="1:130" x14ac:dyDescent="0.25">
      <c r="A23" s="17">
        <v>17</v>
      </c>
      <c r="B23" s="17">
        <v>17</v>
      </c>
      <c r="C23" s="3">
        <v>3.80112054127751</v>
      </c>
      <c r="D23" s="3">
        <v>0</v>
      </c>
      <c r="E23" s="3">
        <v>1.85433815160351</v>
      </c>
      <c r="F23" s="3">
        <f t="shared" si="0"/>
        <v>1.946782389674</v>
      </c>
      <c r="G23" s="3"/>
      <c r="H23" s="3"/>
      <c r="I23" s="3"/>
      <c r="J23" s="3">
        <f t="shared" si="1"/>
        <v>0</v>
      </c>
      <c r="K23" s="2"/>
      <c r="L23" s="3"/>
      <c r="M23" s="2">
        <v>0</v>
      </c>
      <c r="N23" s="3">
        <f t="shared" si="2"/>
        <v>0</v>
      </c>
      <c r="O23" s="2"/>
      <c r="P23" s="2"/>
      <c r="Q23" s="2"/>
      <c r="R23" s="3">
        <f t="shared" si="3"/>
        <v>0</v>
      </c>
      <c r="S23" s="2"/>
      <c r="T23" s="2"/>
      <c r="U23" s="2"/>
      <c r="V23" s="3">
        <f t="shared" si="4"/>
        <v>0</v>
      </c>
      <c r="W23" s="2"/>
      <c r="X23" s="2"/>
      <c r="Y23" s="2"/>
      <c r="Z23" s="3">
        <f t="shared" si="5"/>
        <v>0</v>
      </c>
      <c r="AA23" s="3"/>
      <c r="AB23" s="3"/>
      <c r="AC23" s="3"/>
      <c r="AD23" s="3">
        <f t="shared" si="6"/>
        <v>0</v>
      </c>
      <c r="AE23" s="3">
        <v>0.10072806076089999</v>
      </c>
      <c r="AF23" s="2">
        <v>0</v>
      </c>
      <c r="AG23" s="3">
        <v>0</v>
      </c>
      <c r="AH23" s="3">
        <f t="shared" si="7"/>
        <v>0.10072806076089999</v>
      </c>
      <c r="AI23" s="2"/>
      <c r="AJ23" s="3"/>
      <c r="AK23" s="3"/>
      <c r="AL23" s="3">
        <f t="shared" si="8"/>
        <v>0</v>
      </c>
      <c r="AM23" s="3">
        <v>5059.7356527057482</v>
      </c>
      <c r="AN23" s="2">
        <v>579.73458974252696</v>
      </c>
      <c r="AO23" s="3">
        <v>3.6547863946456998</v>
      </c>
      <c r="AP23" s="3">
        <f t="shared" si="9"/>
        <v>5635.8154560536295</v>
      </c>
      <c r="AQ23" s="2"/>
      <c r="AR23" s="2"/>
      <c r="AS23" s="2"/>
      <c r="AT23" s="3">
        <f t="shared" si="10"/>
        <v>0</v>
      </c>
      <c r="AU23" s="2"/>
      <c r="AV23" s="2"/>
      <c r="AW23" s="2"/>
      <c r="AX23" s="3">
        <f t="shared" si="11"/>
        <v>0</v>
      </c>
      <c r="AY23" s="2"/>
      <c r="AZ23" s="2"/>
      <c r="BA23" s="2"/>
      <c r="BB23" s="3">
        <f t="shared" si="12"/>
        <v>0</v>
      </c>
      <c r="BC23" s="2"/>
      <c r="BD23" s="2"/>
      <c r="BE23" s="2"/>
      <c r="BF23" s="3">
        <f t="shared" si="13"/>
        <v>0</v>
      </c>
      <c r="BG23" s="2"/>
      <c r="BH23" s="2"/>
      <c r="BI23" s="2"/>
      <c r="BJ23" s="3">
        <f t="shared" si="14"/>
        <v>0</v>
      </c>
      <c r="BK23" s="3"/>
      <c r="BL23" s="5"/>
      <c r="BM23" s="3"/>
      <c r="BN23" s="3">
        <f t="shared" si="15"/>
        <v>0</v>
      </c>
      <c r="BO23" s="5"/>
      <c r="BP23" s="5"/>
      <c r="BQ23" s="5"/>
      <c r="BR23" s="3">
        <f t="shared" si="16"/>
        <v>0</v>
      </c>
      <c r="BS23" s="3"/>
      <c r="BT23" s="5"/>
      <c r="BU23" s="3"/>
      <c r="BV23" s="3">
        <f t="shared" si="17"/>
        <v>0</v>
      </c>
      <c r="BW23" s="3"/>
      <c r="BX23" s="3"/>
      <c r="BY23" s="3"/>
      <c r="BZ23" s="3">
        <f t="shared" si="18"/>
        <v>0</v>
      </c>
      <c r="CA23" s="5"/>
      <c r="CB23" s="5"/>
      <c r="CC23" s="5"/>
      <c r="CD23" s="3">
        <f t="shared" si="19"/>
        <v>0</v>
      </c>
      <c r="CE23" s="3">
        <v>242.82778670280393</v>
      </c>
      <c r="CF23" s="3">
        <v>0.89701721561209991</v>
      </c>
      <c r="CG23" s="3">
        <v>159.12077051127491</v>
      </c>
      <c r="CH23" s="3">
        <f t="shared" si="20"/>
        <v>84.604033407141117</v>
      </c>
      <c r="CI23" s="3">
        <v>3017.0831199218592</v>
      </c>
      <c r="CJ23" s="5">
        <v>1.9251603136484998</v>
      </c>
      <c r="CK23" s="3">
        <v>549.95218239268956</v>
      </c>
      <c r="CL23" s="3">
        <f t="shared" si="21"/>
        <v>2469.0560978428184</v>
      </c>
      <c r="CM23" s="3"/>
      <c r="CN23" s="3"/>
      <c r="CO23" s="3"/>
      <c r="CP23" s="3">
        <f t="shared" si="22"/>
        <v>0</v>
      </c>
      <c r="CQ23" s="5"/>
      <c r="CR23" s="5"/>
      <c r="CS23" s="5"/>
      <c r="CT23" s="3">
        <f t="shared" si="23"/>
        <v>0</v>
      </c>
      <c r="CU23" s="5"/>
      <c r="CV23" s="5"/>
      <c r="CW23" s="5"/>
      <c r="CX23" s="3">
        <f t="shared" si="24"/>
        <v>0</v>
      </c>
      <c r="CY23" s="5"/>
      <c r="CZ23" s="5"/>
      <c r="DA23" s="5"/>
      <c r="DB23" s="3">
        <f t="shared" si="25"/>
        <v>0</v>
      </c>
      <c r="DC23" s="5"/>
      <c r="DD23" s="5"/>
      <c r="DE23" s="5"/>
      <c r="DF23" s="3">
        <f t="shared" si="26"/>
        <v>0</v>
      </c>
      <c r="DG23" s="5"/>
      <c r="DH23" s="5"/>
      <c r="DI23" s="5"/>
      <c r="DJ23" s="3">
        <f t="shared" si="27"/>
        <v>0</v>
      </c>
      <c r="DK23" s="5"/>
      <c r="DL23" s="5"/>
      <c r="DM23" s="5"/>
      <c r="DN23" s="3">
        <f t="shared" si="28"/>
        <v>0</v>
      </c>
      <c r="DO23" s="3"/>
      <c r="DP23" s="5"/>
      <c r="DQ23" s="3"/>
      <c r="DR23" s="3">
        <f t="shared" si="29"/>
        <v>0</v>
      </c>
      <c r="DS23" s="5"/>
      <c r="DT23" s="5"/>
      <c r="DU23" s="5"/>
      <c r="DV23" s="3">
        <f t="shared" si="30"/>
        <v>0</v>
      </c>
      <c r="DW23" s="3">
        <v>8323.5484079324506</v>
      </c>
      <c r="DX23" s="3">
        <v>582.55676727178763</v>
      </c>
      <c r="DY23" s="3">
        <v>714.58207745021389</v>
      </c>
      <c r="DZ23" s="3">
        <v>8191.523097754025</v>
      </c>
    </row>
    <row r="24" spans="1:130" x14ac:dyDescent="0.25">
      <c r="A24" s="17">
        <v>18</v>
      </c>
      <c r="B24" s="17">
        <v>18</v>
      </c>
      <c r="C24" s="3"/>
      <c r="D24" s="3"/>
      <c r="E24" s="3"/>
      <c r="F24" s="3">
        <f t="shared" si="0"/>
        <v>0</v>
      </c>
      <c r="G24" s="3"/>
      <c r="H24" s="3"/>
      <c r="I24" s="3"/>
      <c r="J24" s="3">
        <f t="shared" si="1"/>
        <v>0</v>
      </c>
      <c r="K24" s="3"/>
      <c r="L24" s="3"/>
      <c r="M24" s="3"/>
      <c r="N24" s="3">
        <f t="shared" si="2"/>
        <v>0</v>
      </c>
      <c r="O24" s="2"/>
      <c r="P24" s="2"/>
      <c r="Q24" s="2"/>
      <c r="R24" s="3">
        <f t="shared" si="3"/>
        <v>0</v>
      </c>
      <c r="S24" s="2"/>
      <c r="T24" s="2"/>
      <c r="U24" s="2"/>
      <c r="V24" s="3">
        <f t="shared" si="4"/>
        <v>0</v>
      </c>
      <c r="W24" s="2"/>
      <c r="X24" s="2"/>
      <c r="Y24" s="2"/>
      <c r="Z24" s="3">
        <f t="shared" si="5"/>
        <v>0</v>
      </c>
      <c r="AA24" s="3"/>
      <c r="AB24" s="3"/>
      <c r="AC24" s="3"/>
      <c r="AD24" s="3">
        <f t="shared" si="6"/>
        <v>0</v>
      </c>
      <c r="AE24" s="3"/>
      <c r="AF24" s="2"/>
      <c r="AG24" s="2"/>
      <c r="AH24" s="3">
        <f t="shared" si="7"/>
        <v>0</v>
      </c>
      <c r="AI24" s="2"/>
      <c r="AJ24" s="3"/>
      <c r="AK24" s="3"/>
      <c r="AL24" s="3">
        <f t="shared" si="8"/>
        <v>0</v>
      </c>
      <c r="AM24" s="3"/>
      <c r="AN24" s="2"/>
      <c r="AO24" s="2"/>
      <c r="AP24" s="3">
        <f t="shared" si="9"/>
        <v>0</v>
      </c>
      <c r="AQ24" s="2"/>
      <c r="AR24" s="2"/>
      <c r="AS24" s="2"/>
      <c r="AT24" s="3">
        <f t="shared" si="10"/>
        <v>0</v>
      </c>
      <c r="AU24" s="3">
        <v>0.91515223728600004</v>
      </c>
      <c r="AV24" s="2">
        <v>0</v>
      </c>
      <c r="AW24" s="3">
        <v>0</v>
      </c>
      <c r="AX24" s="3">
        <f t="shared" si="11"/>
        <v>0.91515223728600004</v>
      </c>
      <c r="AY24" s="2"/>
      <c r="AZ24" s="2"/>
      <c r="BA24" s="2"/>
      <c r="BB24" s="3">
        <f t="shared" si="12"/>
        <v>0</v>
      </c>
      <c r="BC24" s="2"/>
      <c r="BD24" s="2"/>
      <c r="BE24" s="2"/>
      <c r="BF24" s="3">
        <f t="shared" si="13"/>
        <v>0</v>
      </c>
      <c r="BG24" s="2"/>
      <c r="BH24" s="2"/>
      <c r="BI24" s="2"/>
      <c r="BJ24" s="3">
        <f t="shared" si="14"/>
        <v>0</v>
      </c>
      <c r="BK24" s="3"/>
      <c r="BL24" s="5"/>
      <c r="BM24" s="5"/>
      <c r="BN24" s="3">
        <f t="shared" si="15"/>
        <v>0</v>
      </c>
      <c r="BO24" s="5"/>
      <c r="BP24" s="3"/>
      <c r="BQ24" s="5"/>
      <c r="BR24" s="3">
        <f t="shared" si="16"/>
        <v>0</v>
      </c>
      <c r="BS24" s="3"/>
      <c r="BT24" s="5"/>
      <c r="BU24" s="5"/>
      <c r="BV24" s="3">
        <f t="shared" si="17"/>
        <v>0</v>
      </c>
      <c r="BW24" s="3"/>
      <c r="BX24" s="3"/>
      <c r="BY24" s="3"/>
      <c r="BZ24" s="3">
        <f t="shared" si="18"/>
        <v>0</v>
      </c>
      <c r="CA24" s="5"/>
      <c r="CB24" s="5"/>
      <c r="CC24" s="5"/>
      <c r="CD24" s="3">
        <f t="shared" si="19"/>
        <v>0</v>
      </c>
      <c r="CE24" s="5"/>
      <c r="CF24" s="5"/>
      <c r="CG24" s="5"/>
      <c r="CH24" s="3">
        <f t="shared" si="20"/>
        <v>0</v>
      </c>
      <c r="CI24" s="3">
        <v>9486.9115457295866</v>
      </c>
      <c r="CJ24" s="5">
        <v>0</v>
      </c>
      <c r="CK24" s="3">
        <v>142.3493060766919</v>
      </c>
      <c r="CL24" s="3">
        <f t="shared" si="21"/>
        <v>9344.5622396528943</v>
      </c>
      <c r="CM24" s="3"/>
      <c r="CN24" s="3"/>
      <c r="CO24" s="3"/>
      <c r="CP24" s="3">
        <f t="shared" si="22"/>
        <v>0</v>
      </c>
      <c r="CQ24" s="5"/>
      <c r="CR24" s="5"/>
      <c r="CS24" s="5"/>
      <c r="CT24" s="3">
        <f t="shared" si="23"/>
        <v>0</v>
      </c>
      <c r="CU24" s="5"/>
      <c r="CV24" s="5"/>
      <c r="CW24" s="5"/>
      <c r="CX24" s="3">
        <f t="shared" si="24"/>
        <v>0</v>
      </c>
      <c r="CY24" s="3"/>
      <c r="CZ24" s="5"/>
      <c r="DA24" s="5"/>
      <c r="DB24" s="3">
        <f t="shared" si="25"/>
        <v>0</v>
      </c>
      <c r="DC24" s="5"/>
      <c r="DD24" s="5"/>
      <c r="DE24" s="5"/>
      <c r="DF24" s="3">
        <f t="shared" si="26"/>
        <v>0</v>
      </c>
      <c r="DG24" s="5"/>
      <c r="DH24" s="5"/>
      <c r="DI24" s="5"/>
      <c r="DJ24" s="3">
        <f t="shared" si="27"/>
        <v>0</v>
      </c>
      <c r="DK24" s="5"/>
      <c r="DL24" s="5"/>
      <c r="DM24" s="5"/>
      <c r="DN24" s="3">
        <f t="shared" si="28"/>
        <v>0</v>
      </c>
      <c r="DO24" s="3"/>
      <c r="DP24" s="5"/>
      <c r="DQ24" s="5"/>
      <c r="DR24" s="3">
        <f t="shared" si="29"/>
        <v>0</v>
      </c>
      <c r="DS24" s="5"/>
      <c r="DT24" s="5"/>
      <c r="DU24" s="5"/>
      <c r="DV24" s="3">
        <f t="shared" si="30"/>
        <v>0</v>
      </c>
      <c r="DW24" s="3">
        <v>9487.8266979668733</v>
      </c>
      <c r="DX24" s="3">
        <v>0</v>
      </c>
      <c r="DY24" s="3">
        <v>142.3493060766919</v>
      </c>
      <c r="DZ24" s="3">
        <v>9345.477391890181</v>
      </c>
    </row>
    <row r="25" spans="1:130" x14ac:dyDescent="0.25">
      <c r="A25" s="17">
        <v>19</v>
      </c>
      <c r="B25" s="17">
        <v>19</v>
      </c>
      <c r="C25" s="3"/>
      <c r="D25" s="3"/>
      <c r="E25" s="3"/>
      <c r="F25" s="3">
        <f t="shared" si="0"/>
        <v>0</v>
      </c>
      <c r="G25" s="3"/>
      <c r="H25" s="3"/>
      <c r="I25" s="3"/>
      <c r="J25" s="3">
        <f t="shared" si="1"/>
        <v>0</v>
      </c>
      <c r="K25" s="3"/>
      <c r="L25" s="3"/>
      <c r="M25" s="2"/>
      <c r="N25" s="3">
        <f t="shared" si="2"/>
        <v>0</v>
      </c>
      <c r="O25" s="3"/>
      <c r="P25" s="3"/>
      <c r="Q25" s="2"/>
      <c r="R25" s="3">
        <f t="shared" si="3"/>
        <v>0</v>
      </c>
      <c r="S25" s="3"/>
      <c r="T25" s="2"/>
      <c r="U25" s="3"/>
      <c r="V25" s="3">
        <f t="shared" si="4"/>
        <v>0</v>
      </c>
      <c r="W25" s="2"/>
      <c r="X25" s="2"/>
      <c r="Y25" s="2"/>
      <c r="Z25" s="3">
        <f t="shared" si="5"/>
        <v>0</v>
      </c>
      <c r="AA25" s="3"/>
      <c r="AB25" s="3"/>
      <c r="AC25" s="3"/>
      <c r="AD25" s="3">
        <f t="shared" si="6"/>
        <v>0</v>
      </c>
      <c r="AE25" s="3"/>
      <c r="AF25" s="2"/>
      <c r="AG25" s="2"/>
      <c r="AH25" s="3">
        <f t="shared" si="7"/>
        <v>0</v>
      </c>
      <c r="AI25" s="2"/>
      <c r="AJ25" s="3"/>
      <c r="AK25" s="3"/>
      <c r="AL25" s="3">
        <f t="shared" si="8"/>
        <v>0</v>
      </c>
      <c r="AM25" s="3"/>
      <c r="AN25" s="2"/>
      <c r="AO25" s="2"/>
      <c r="AP25" s="3">
        <f t="shared" si="9"/>
        <v>0</v>
      </c>
      <c r="AQ25" s="2"/>
      <c r="AR25" s="3"/>
      <c r="AS25" s="2"/>
      <c r="AT25" s="3">
        <f t="shared" si="10"/>
        <v>0</v>
      </c>
      <c r="AU25" s="2"/>
      <c r="AV25" s="2"/>
      <c r="AW25" s="2"/>
      <c r="AX25" s="3">
        <f t="shared" si="11"/>
        <v>0</v>
      </c>
      <c r="AY25" s="2"/>
      <c r="AZ25" s="2"/>
      <c r="BA25" s="2"/>
      <c r="BB25" s="3">
        <f t="shared" si="12"/>
        <v>0</v>
      </c>
      <c r="BC25" s="2"/>
      <c r="BD25" s="2"/>
      <c r="BE25" s="2"/>
      <c r="BF25" s="3">
        <f t="shared" si="13"/>
        <v>0</v>
      </c>
      <c r="BG25" s="2"/>
      <c r="BH25" s="2"/>
      <c r="BI25" s="2"/>
      <c r="BJ25" s="3">
        <f t="shared" si="14"/>
        <v>0</v>
      </c>
      <c r="BK25" s="3"/>
      <c r="BL25" s="5"/>
      <c r="BM25" s="5"/>
      <c r="BN25" s="3">
        <f t="shared" si="15"/>
        <v>0</v>
      </c>
      <c r="BO25" s="3"/>
      <c r="BP25" s="3"/>
      <c r="BQ25" s="3"/>
      <c r="BR25" s="3">
        <f t="shared" si="16"/>
        <v>0</v>
      </c>
      <c r="BS25" s="3"/>
      <c r="BT25" s="5"/>
      <c r="BU25" s="5"/>
      <c r="BV25" s="3">
        <f t="shared" si="17"/>
        <v>0</v>
      </c>
      <c r="BW25" s="3"/>
      <c r="BX25" s="3"/>
      <c r="BY25" s="3"/>
      <c r="BZ25" s="3">
        <f t="shared" si="18"/>
        <v>0</v>
      </c>
      <c r="CA25" s="5"/>
      <c r="CB25" s="5"/>
      <c r="CC25" s="5"/>
      <c r="CD25" s="3">
        <f t="shared" si="19"/>
        <v>0</v>
      </c>
      <c r="CE25" s="5"/>
      <c r="CF25" s="3">
        <v>1.7391320893400002E-2</v>
      </c>
      <c r="CG25" s="5"/>
      <c r="CH25" s="3">
        <f t="shared" si="20"/>
        <v>1.7391320893400002E-2</v>
      </c>
      <c r="CI25" s="3">
        <v>12969.552795665113</v>
      </c>
      <c r="CJ25" s="5">
        <v>11.285356624787273</v>
      </c>
      <c r="CK25" s="5">
        <v>1255.1116549529515</v>
      </c>
      <c r="CL25" s="3">
        <f t="shared" si="21"/>
        <v>11725.726497336949</v>
      </c>
      <c r="CM25" s="3"/>
      <c r="CN25" s="3"/>
      <c r="CO25" s="3"/>
      <c r="CP25" s="3">
        <f t="shared" si="22"/>
        <v>0</v>
      </c>
      <c r="CQ25" s="3">
        <v>74.69471225529</v>
      </c>
      <c r="CR25" s="5">
        <v>0</v>
      </c>
      <c r="CS25" s="3">
        <v>0</v>
      </c>
      <c r="CT25" s="3">
        <f t="shared" si="23"/>
        <v>74.69471225529</v>
      </c>
      <c r="CU25" s="3">
        <v>0.35426068631140001</v>
      </c>
      <c r="CV25" s="3">
        <v>0</v>
      </c>
      <c r="CW25" s="3">
        <v>0</v>
      </c>
      <c r="CX25" s="3">
        <f t="shared" si="24"/>
        <v>0.35426068631140001</v>
      </c>
      <c r="CY25" s="3"/>
      <c r="CZ25" s="5"/>
      <c r="DA25" s="5"/>
      <c r="DB25" s="3">
        <f t="shared" si="25"/>
        <v>0</v>
      </c>
      <c r="DC25" s="5"/>
      <c r="DD25" s="5"/>
      <c r="DE25" s="5"/>
      <c r="DF25" s="3">
        <f t="shared" si="26"/>
        <v>0</v>
      </c>
      <c r="DG25" s="5"/>
      <c r="DH25" s="5"/>
      <c r="DI25" s="5"/>
      <c r="DJ25" s="3">
        <f t="shared" si="27"/>
        <v>0</v>
      </c>
      <c r="DK25" s="5"/>
      <c r="DL25" s="5"/>
      <c r="DM25" s="5"/>
      <c r="DN25" s="3">
        <f t="shared" si="28"/>
        <v>0</v>
      </c>
      <c r="DO25" s="3"/>
      <c r="DP25" s="5"/>
      <c r="DQ25" s="5"/>
      <c r="DR25" s="3">
        <f t="shared" si="29"/>
        <v>0</v>
      </c>
      <c r="DS25" s="5"/>
      <c r="DT25" s="5"/>
      <c r="DU25" s="5"/>
      <c r="DV25" s="3">
        <f t="shared" si="30"/>
        <v>0</v>
      </c>
      <c r="DW25" s="3">
        <v>13044.601768606715</v>
      </c>
      <c r="DX25" s="3">
        <v>11.302747945680673</v>
      </c>
      <c r="DY25" s="3">
        <v>1255.1116549529515</v>
      </c>
      <c r="DZ25" s="3">
        <v>11800.792861599446</v>
      </c>
    </row>
    <row r="26" spans="1:130" x14ac:dyDescent="0.25">
      <c r="A26" s="17">
        <v>20</v>
      </c>
      <c r="B26" s="17">
        <v>20</v>
      </c>
      <c r="C26" s="3">
        <v>2.1283026690016</v>
      </c>
      <c r="D26" s="3">
        <v>0.91581224607550005</v>
      </c>
      <c r="E26" s="3">
        <v>0.50564563396969997</v>
      </c>
      <c r="F26" s="3">
        <f t="shared" si="0"/>
        <v>2.5384692811073997</v>
      </c>
      <c r="G26" s="3"/>
      <c r="H26" s="3"/>
      <c r="I26" s="3"/>
      <c r="J26" s="3">
        <f t="shared" si="1"/>
        <v>0</v>
      </c>
      <c r="K26" s="2">
        <v>57.405703539246218</v>
      </c>
      <c r="L26" s="4">
        <v>28.91665090600457</v>
      </c>
      <c r="M26" s="2"/>
      <c r="N26" s="3">
        <f t="shared" si="2"/>
        <v>86.322354445250795</v>
      </c>
      <c r="O26" s="2">
        <v>8.6622072841392015</v>
      </c>
      <c r="P26" s="2">
        <v>2.2161311937213997</v>
      </c>
      <c r="Q26" s="3">
        <v>0</v>
      </c>
      <c r="R26" s="3">
        <f t="shared" si="3"/>
        <v>10.878338477860602</v>
      </c>
      <c r="S26" s="3">
        <v>38.19390044379162</v>
      </c>
      <c r="T26" s="2">
        <v>70.224237106922189</v>
      </c>
      <c r="U26" s="3">
        <v>5.2744715215899997E-2</v>
      </c>
      <c r="V26" s="3">
        <f t="shared" si="4"/>
        <v>108.36539283549791</v>
      </c>
      <c r="W26" s="3">
        <v>33.047663542323924</v>
      </c>
      <c r="X26" s="4">
        <v>1.0246366503617002</v>
      </c>
      <c r="Y26" s="2">
        <v>0.44743926832019998</v>
      </c>
      <c r="Z26" s="3">
        <f t="shared" si="5"/>
        <v>33.624860924365422</v>
      </c>
      <c r="AA26" s="3">
        <v>83.200093921615732</v>
      </c>
      <c r="AB26" s="3">
        <v>17.316854685316649</v>
      </c>
      <c r="AC26" s="3">
        <v>2.1504864986692001</v>
      </c>
      <c r="AD26" s="3">
        <f t="shared" si="6"/>
        <v>98.366462108263178</v>
      </c>
      <c r="AE26" s="3">
        <v>1.9931972227551999</v>
      </c>
      <c r="AF26" s="2">
        <v>0</v>
      </c>
      <c r="AG26" s="3">
        <v>5.3422929484100004E-2</v>
      </c>
      <c r="AH26" s="3">
        <f t="shared" si="7"/>
        <v>1.9397742932711</v>
      </c>
      <c r="AI26" s="3">
        <v>11.384589032057201</v>
      </c>
      <c r="AJ26" s="3">
        <v>0.04</v>
      </c>
      <c r="AK26" s="3"/>
      <c r="AL26" s="3">
        <f t="shared" si="8"/>
        <v>11.424589032057201</v>
      </c>
      <c r="AM26" s="3">
        <v>4.4667074611036997</v>
      </c>
      <c r="AN26" s="2">
        <v>0</v>
      </c>
      <c r="AO26" s="3">
        <v>0</v>
      </c>
      <c r="AP26" s="3">
        <f t="shared" si="9"/>
        <v>4.4667074611036997</v>
      </c>
      <c r="AQ26" s="3">
        <v>253.02656634864448</v>
      </c>
      <c r="AR26" s="4">
        <v>63.975223793657804</v>
      </c>
      <c r="AS26" s="3">
        <v>0.33941112945780005</v>
      </c>
      <c r="AT26" s="3">
        <f t="shared" si="10"/>
        <v>316.6623790128445</v>
      </c>
      <c r="AU26" s="3">
        <v>405.007939763433</v>
      </c>
      <c r="AV26" s="2">
        <v>8.2499782522420908</v>
      </c>
      <c r="AW26" s="2">
        <v>0.60691413722850007</v>
      </c>
      <c r="AX26" s="3">
        <f t="shared" si="11"/>
        <v>412.6510038784466</v>
      </c>
      <c r="AY26" s="3">
        <v>25.195533719640665</v>
      </c>
      <c r="AZ26" s="3">
        <v>41.447072283400097</v>
      </c>
      <c r="BA26" s="3">
        <v>1.6870126301579</v>
      </c>
      <c r="BB26" s="3">
        <f t="shared" si="12"/>
        <v>64.955593372882859</v>
      </c>
      <c r="BC26" s="3">
        <v>266.81082110182064</v>
      </c>
      <c r="BD26" s="4">
        <v>55.205544300217504</v>
      </c>
      <c r="BE26" s="2">
        <v>0.64455851266969988</v>
      </c>
      <c r="BF26" s="3">
        <f t="shared" si="13"/>
        <v>321.37180688936849</v>
      </c>
      <c r="BG26" s="3">
        <v>39.382126645769453</v>
      </c>
      <c r="BH26" s="2">
        <v>2.7435948466794997</v>
      </c>
      <c r="BI26" s="3">
        <v>0.88138305827688002</v>
      </c>
      <c r="BJ26" s="3">
        <f t="shared" si="14"/>
        <v>41.244338434172072</v>
      </c>
      <c r="BK26" s="3"/>
      <c r="BL26" s="5"/>
      <c r="BM26" s="3"/>
      <c r="BN26" s="3">
        <f t="shared" si="15"/>
        <v>0</v>
      </c>
      <c r="BO26" s="3">
        <v>0.62956161493680007</v>
      </c>
      <c r="BP26" s="3">
        <v>53.858115024730807</v>
      </c>
      <c r="BQ26" s="3">
        <v>0</v>
      </c>
      <c r="BR26" s="3">
        <f t="shared" si="16"/>
        <v>54.487676639667605</v>
      </c>
      <c r="BS26" s="3"/>
      <c r="BT26" s="5"/>
      <c r="BU26" s="3"/>
      <c r="BV26" s="3">
        <f t="shared" si="17"/>
        <v>0</v>
      </c>
      <c r="BW26" s="3">
        <v>3.9195506825741</v>
      </c>
      <c r="BX26" s="3">
        <v>1.0040905529891999</v>
      </c>
      <c r="BY26" s="3">
        <v>0</v>
      </c>
      <c r="BZ26" s="3">
        <f t="shared" si="18"/>
        <v>4.9236412355633004</v>
      </c>
      <c r="CA26" s="3">
        <v>9.8223303120387992</v>
      </c>
      <c r="CB26" s="5">
        <v>8.3533024899188195</v>
      </c>
      <c r="CC26" s="3">
        <v>1.3424981939317999</v>
      </c>
      <c r="CD26" s="3">
        <f t="shared" si="19"/>
        <v>16.833134608025819</v>
      </c>
      <c r="CE26" s="3">
        <v>0.102407162329</v>
      </c>
      <c r="CF26" s="3">
        <v>8.5590182579199994E-2</v>
      </c>
      <c r="CG26" s="3">
        <v>0</v>
      </c>
      <c r="CH26" s="3">
        <f t="shared" si="20"/>
        <v>0.1879973449082</v>
      </c>
      <c r="CI26" s="3">
        <v>2.6784736344492894</v>
      </c>
      <c r="CJ26" s="5">
        <v>10.844010158426009</v>
      </c>
      <c r="CK26" s="3">
        <v>0.8383798205806301</v>
      </c>
      <c r="CL26" s="3">
        <f t="shared" si="21"/>
        <v>12.684103972294668</v>
      </c>
      <c r="CM26" s="3"/>
      <c r="CN26" s="3"/>
      <c r="CO26" s="3"/>
      <c r="CP26" s="3">
        <f t="shared" si="22"/>
        <v>0</v>
      </c>
      <c r="CQ26" s="3">
        <v>347.46619473967445</v>
      </c>
      <c r="CR26" s="5">
        <v>13.076290701506901</v>
      </c>
      <c r="CS26" s="5">
        <v>3.5828214790191</v>
      </c>
      <c r="CT26" s="3">
        <f t="shared" si="23"/>
        <v>356.95966396216221</v>
      </c>
      <c r="CU26" s="3">
        <v>146.58826854817264</v>
      </c>
      <c r="CV26" s="3">
        <v>47.529040781672656</v>
      </c>
      <c r="CW26" s="3">
        <v>0</v>
      </c>
      <c r="CX26" s="3">
        <f t="shared" si="24"/>
        <v>194.11730932984528</v>
      </c>
      <c r="CY26" s="3"/>
      <c r="CZ26" s="5"/>
      <c r="DA26" s="3"/>
      <c r="DB26" s="3">
        <f t="shared" si="25"/>
        <v>0</v>
      </c>
      <c r="DC26" s="3">
        <v>45.537969904185054</v>
      </c>
      <c r="DD26" s="3">
        <v>6.0678835350156293</v>
      </c>
      <c r="DE26" s="3">
        <v>1.0849061363262398</v>
      </c>
      <c r="DF26" s="3">
        <f t="shared" si="26"/>
        <v>50.520947302874447</v>
      </c>
      <c r="DG26" s="3">
        <v>3.6200020888795001</v>
      </c>
      <c r="DH26" s="5">
        <v>1.3390073569423999</v>
      </c>
      <c r="DI26" s="5">
        <v>0</v>
      </c>
      <c r="DJ26" s="3">
        <f t="shared" si="27"/>
        <v>4.9590094458219003</v>
      </c>
      <c r="DK26" s="3">
        <v>27.436720574561338</v>
      </c>
      <c r="DL26" s="3">
        <v>18.706258002313234</v>
      </c>
      <c r="DM26" s="3">
        <v>1.4179187536476379</v>
      </c>
      <c r="DN26" s="3">
        <f t="shared" si="28"/>
        <v>44.725059823226928</v>
      </c>
      <c r="DO26" s="3">
        <v>0.70554790909260479</v>
      </c>
      <c r="DP26" s="5">
        <v>0</v>
      </c>
      <c r="DQ26" s="3">
        <v>0</v>
      </c>
      <c r="DR26" s="3">
        <f t="shared" si="29"/>
        <v>0.70554790909260479</v>
      </c>
      <c r="DS26" s="3">
        <v>0.35685580061260003</v>
      </c>
      <c r="DT26" s="3">
        <v>0.12265962253899999</v>
      </c>
      <c r="DU26" s="3">
        <v>5.9992916974800005E-2</v>
      </c>
      <c r="DV26" s="3">
        <f t="shared" si="30"/>
        <v>0.41952250617679998</v>
      </c>
      <c r="DW26" s="3">
        <v>1818.7692356668488</v>
      </c>
      <c r="DX26" s="3">
        <v>453.25954495347383</v>
      </c>
      <c r="DY26" s="3">
        <v>15.695535813930087</v>
      </c>
      <c r="DZ26" s="3">
        <v>2256.3332448063925</v>
      </c>
    </row>
    <row r="27" spans="1:130" x14ac:dyDescent="0.25">
      <c r="A27" s="17">
        <v>21</v>
      </c>
      <c r="B27" s="17">
        <v>21</v>
      </c>
      <c r="C27" s="3">
        <v>3.26836432195444</v>
      </c>
      <c r="D27" s="3">
        <v>0.15039108920700001</v>
      </c>
      <c r="E27" s="3">
        <v>0.21886106911980002</v>
      </c>
      <c r="F27" s="3">
        <f t="shared" si="0"/>
        <v>3.1998943420416399</v>
      </c>
      <c r="G27" s="3"/>
      <c r="H27" s="3"/>
      <c r="I27" s="3"/>
      <c r="J27" s="3">
        <f t="shared" si="1"/>
        <v>0</v>
      </c>
      <c r="K27" s="2">
        <v>4.5781938028487996</v>
      </c>
      <c r="L27" s="4">
        <v>1.1339411342625001</v>
      </c>
      <c r="M27" s="2"/>
      <c r="N27" s="3">
        <f t="shared" si="2"/>
        <v>5.7121349371112995</v>
      </c>
      <c r="O27" s="3">
        <v>7.8567500341651595</v>
      </c>
      <c r="P27" s="2">
        <v>0</v>
      </c>
      <c r="Q27" s="3">
        <v>0</v>
      </c>
      <c r="R27" s="3">
        <f t="shared" si="3"/>
        <v>7.8567500341651595</v>
      </c>
      <c r="S27" s="3">
        <v>15.985113740613</v>
      </c>
      <c r="T27" s="2">
        <v>21.269777564746395</v>
      </c>
      <c r="U27" s="3">
        <v>0</v>
      </c>
      <c r="V27" s="3">
        <f t="shared" si="4"/>
        <v>37.254891305359394</v>
      </c>
      <c r="W27" s="3">
        <v>0.38672449302529999</v>
      </c>
      <c r="X27" s="4">
        <v>0</v>
      </c>
      <c r="Y27" s="2">
        <v>0</v>
      </c>
      <c r="Z27" s="3">
        <f t="shared" si="5"/>
        <v>0.38672449302529999</v>
      </c>
      <c r="AA27" s="3">
        <v>18.497806291557129</v>
      </c>
      <c r="AB27" s="3">
        <v>3.5266555493695</v>
      </c>
      <c r="AC27" s="3">
        <v>0</v>
      </c>
      <c r="AD27" s="3">
        <f t="shared" si="6"/>
        <v>22.02446184092663</v>
      </c>
      <c r="AE27" s="3">
        <v>1.1375972969502999</v>
      </c>
      <c r="AF27" s="2">
        <v>2.6966829622300001E-2</v>
      </c>
      <c r="AG27" s="3">
        <v>0</v>
      </c>
      <c r="AH27" s="3">
        <f t="shared" si="7"/>
        <v>1.1645641265725999</v>
      </c>
      <c r="AI27" s="3">
        <v>3.7869580857339002</v>
      </c>
      <c r="AJ27" s="3"/>
      <c r="AK27" s="3"/>
      <c r="AL27" s="3">
        <f t="shared" si="8"/>
        <v>3.7869580857339002</v>
      </c>
      <c r="AM27" s="3">
        <v>3.7478697430165</v>
      </c>
      <c r="AN27" s="2">
        <v>0</v>
      </c>
      <c r="AO27" s="2">
        <v>0</v>
      </c>
      <c r="AP27" s="3">
        <f t="shared" si="9"/>
        <v>3.7478697430165</v>
      </c>
      <c r="AQ27" s="3">
        <v>20.022298505258735</v>
      </c>
      <c r="AR27" s="4">
        <v>3.0202251310574999</v>
      </c>
      <c r="AS27" s="3">
        <v>0</v>
      </c>
      <c r="AT27" s="3">
        <f t="shared" si="10"/>
        <v>23.042523636316236</v>
      </c>
      <c r="AU27" s="3">
        <v>6.3655281829919002</v>
      </c>
      <c r="AV27" s="2">
        <v>0.24350157492329999</v>
      </c>
      <c r="AW27" s="3">
        <v>0</v>
      </c>
      <c r="AX27" s="3">
        <f t="shared" si="11"/>
        <v>6.6090297579152004</v>
      </c>
      <c r="AY27" s="2"/>
      <c r="AZ27" s="3">
        <v>0.3065224557224</v>
      </c>
      <c r="BA27" s="2"/>
      <c r="BB27" s="3">
        <f t="shared" si="12"/>
        <v>0.3065224557224</v>
      </c>
      <c r="BC27" s="3">
        <v>27.571489121008707</v>
      </c>
      <c r="BD27" s="4">
        <v>33.399157260778296</v>
      </c>
      <c r="BE27" s="2">
        <v>0</v>
      </c>
      <c r="BF27" s="3">
        <f t="shared" si="13"/>
        <v>60.970646381787006</v>
      </c>
      <c r="BG27" s="3">
        <v>0.81417504413273001</v>
      </c>
      <c r="BH27" s="2">
        <v>7.8594361448064998</v>
      </c>
      <c r="BI27" s="3">
        <v>0</v>
      </c>
      <c r="BJ27" s="3">
        <f t="shared" si="14"/>
        <v>8.6736111889392298</v>
      </c>
      <c r="BK27" s="3"/>
      <c r="BL27" s="5"/>
      <c r="BM27" s="6"/>
      <c r="BN27" s="3">
        <f t="shared" si="15"/>
        <v>0</v>
      </c>
      <c r="BO27" s="5"/>
      <c r="BP27" s="5"/>
      <c r="BQ27" s="5"/>
      <c r="BR27" s="3">
        <f t="shared" si="16"/>
        <v>0</v>
      </c>
      <c r="BS27" s="3"/>
      <c r="BT27" s="5"/>
      <c r="BU27" s="6"/>
      <c r="BV27" s="3">
        <f t="shared" si="17"/>
        <v>0</v>
      </c>
      <c r="BW27" s="5"/>
      <c r="BX27" s="5"/>
      <c r="BY27" s="5"/>
      <c r="BZ27" s="3">
        <f t="shared" si="18"/>
        <v>0</v>
      </c>
      <c r="CA27" s="3">
        <v>30.191664900526646</v>
      </c>
      <c r="CB27" s="5">
        <v>9.9720627385698872</v>
      </c>
      <c r="CC27" s="5">
        <v>0.42836582907199999</v>
      </c>
      <c r="CD27" s="3">
        <f t="shared" si="19"/>
        <v>39.735361810024536</v>
      </c>
      <c r="CE27" s="5"/>
      <c r="CF27" s="3"/>
      <c r="CG27" s="5"/>
      <c r="CH27" s="3">
        <f t="shared" si="20"/>
        <v>0</v>
      </c>
      <c r="CI27" s="3">
        <v>12.727039898731132</v>
      </c>
      <c r="CJ27" s="5">
        <v>3.8575898492243899</v>
      </c>
      <c r="CK27" s="5">
        <v>0.27707369288549</v>
      </c>
      <c r="CL27" s="3">
        <f t="shared" si="21"/>
        <v>16.30755605507003</v>
      </c>
      <c r="CM27" s="3"/>
      <c r="CN27" s="3"/>
      <c r="CO27" s="3"/>
      <c r="CP27" s="3">
        <f t="shared" si="22"/>
        <v>0</v>
      </c>
      <c r="CQ27" s="3">
        <v>12.897947903128202</v>
      </c>
      <c r="CR27" s="5">
        <v>6.2470827162444005</v>
      </c>
      <c r="CS27" s="3">
        <v>0</v>
      </c>
      <c r="CT27" s="3">
        <f t="shared" si="23"/>
        <v>19.145030619372601</v>
      </c>
      <c r="CU27" s="3">
        <v>8.1445417754256404</v>
      </c>
      <c r="CV27" s="3">
        <v>1.9071247970696998</v>
      </c>
      <c r="CW27" s="3">
        <v>0.168732543688</v>
      </c>
      <c r="CX27" s="3">
        <f t="shared" si="24"/>
        <v>9.8829340288073411</v>
      </c>
      <c r="CY27" s="3">
        <v>0.31085659176920005</v>
      </c>
      <c r="CZ27" s="5">
        <v>0.10883980512579999</v>
      </c>
      <c r="DA27" s="3">
        <v>0</v>
      </c>
      <c r="DB27" s="3">
        <f t="shared" si="25"/>
        <v>0.41969639689500005</v>
      </c>
      <c r="DC27" s="3">
        <v>11.71696729480033</v>
      </c>
      <c r="DD27" s="3">
        <v>11.144580439769941</v>
      </c>
      <c r="DE27" s="3">
        <v>0</v>
      </c>
      <c r="DF27" s="3">
        <f t="shared" si="26"/>
        <v>22.861547734570273</v>
      </c>
      <c r="DG27" s="5"/>
      <c r="DH27" s="5"/>
      <c r="DI27" s="5"/>
      <c r="DJ27" s="3">
        <f t="shared" si="27"/>
        <v>0</v>
      </c>
      <c r="DK27" s="3">
        <v>14.3296471352719</v>
      </c>
      <c r="DL27" s="3">
        <v>9.5166988133767898</v>
      </c>
      <c r="DM27" s="3">
        <v>0</v>
      </c>
      <c r="DN27" s="3">
        <f t="shared" si="28"/>
        <v>23.84634594864869</v>
      </c>
      <c r="DO27" s="5"/>
      <c r="DP27" s="5"/>
      <c r="DQ27" s="5"/>
      <c r="DR27" s="3">
        <f t="shared" si="29"/>
        <v>0</v>
      </c>
      <c r="DS27" s="3">
        <v>0.20902710203540001</v>
      </c>
      <c r="DT27" s="3">
        <v>5.9992916974800005E-2</v>
      </c>
      <c r="DU27" s="3">
        <v>0</v>
      </c>
      <c r="DV27" s="3">
        <f t="shared" si="30"/>
        <v>0.26902001901020001</v>
      </c>
      <c r="DW27" s="3">
        <v>204.54656126494501</v>
      </c>
      <c r="DX27" s="3">
        <v>113.7505468108514</v>
      </c>
      <c r="DY27" s="3">
        <v>1.09303313476529</v>
      </c>
      <c r="DZ27" s="3">
        <v>317.20407494103114</v>
      </c>
    </row>
    <row r="28" spans="1:130" x14ac:dyDescent="0.25">
      <c r="A28" s="17">
        <v>22</v>
      </c>
      <c r="B28" s="17">
        <v>22</v>
      </c>
      <c r="C28" s="3">
        <v>2377.0989958809391</v>
      </c>
      <c r="D28" s="3">
        <v>0</v>
      </c>
      <c r="E28" s="3">
        <v>8.150868196572512</v>
      </c>
      <c r="F28" s="3">
        <f t="shared" si="0"/>
        <v>2368.9481276843667</v>
      </c>
      <c r="G28" s="3">
        <v>123.9403769039115</v>
      </c>
      <c r="H28" s="3">
        <v>0.92125333624919992</v>
      </c>
      <c r="I28" s="3">
        <v>0.62600468563540002</v>
      </c>
      <c r="J28" s="3">
        <f t="shared" si="1"/>
        <v>124.2356255545253</v>
      </c>
      <c r="K28" s="2"/>
      <c r="L28" s="2"/>
      <c r="M28" s="3"/>
      <c r="N28" s="3">
        <f t="shared" si="2"/>
        <v>0</v>
      </c>
      <c r="O28" s="3">
        <v>89.05203382992778</v>
      </c>
      <c r="P28" s="2">
        <v>0.14203915089210001</v>
      </c>
      <c r="Q28" s="2">
        <v>0</v>
      </c>
      <c r="R28" s="3">
        <f t="shared" si="3"/>
        <v>89.194072980819882</v>
      </c>
      <c r="S28" s="3">
        <v>685.92787820375258</v>
      </c>
      <c r="T28" s="2">
        <v>4.2103788787204994</v>
      </c>
      <c r="U28" s="3">
        <v>4.2861104188288</v>
      </c>
      <c r="V28" s="3">
        <f t="shared" si="4"/>
        <v>685.85214666364425</v>
      </c>
      <c r="W28" s="3">
        <v>17.714471049399599</v>
      </c>
      <c r="X28" s="4">
        <v>0</v>
      </c>
      <c r="Y28" s="2">
        <v>0</v>
      </c>
      <c r="Z28" s="3">
        <f t="shared" si="5"/>
        <v>17.714471049399599</v>
      </c>
      <c r="AA28" s="3">
        <v>15.400140790235298</v>
      </c>
      <c r="AB28" s="3">
        <v>0.309969182781</v>
      </c>
      <c r="AC28" s="3">
        <v>0</v>
      </c>
      <c r="AD28" s="3">
        <f t="shared" si="6"/>
        <v>15.710109973016298</v>
      </c>
      <c r="AE28" s="3"/>
      <c r="AF28" s="3"/>
      <c r="AG28" s="2"/>
      <c r="AH28" s="3">
        <f t="shared" si="7"/>
        <v>0</v>
      </c>
      <c r="AI28" s="3">
        <v>2022.8515578346737</v>
      </c>
      <c r="AJ28" s="3"/>
      <c r="AK28" s="3">
        <v>0.04</v>
      </c>
      <c r="AL28" s="3">
        <f t="shared" si="8"/>
        <v>2022.8115578346737</v>
      </c>
      <c r="AM28" s="3">
        <v>72635.927449239665</v>
      </c>
      <c r="AN28" s="2">
        <v>6146.7017451648326</v>
      </c>
      <c r="AO28" s="3">
        <v>4098.6495245339629</v>
      </c>
      <c r="AP28" s="3">
        <f t="shared" si="9"/>
        <v>74683.979669870532</v>
      </c>
      <c r="AQ28" s="3">
        <v>394.23551227394341</v>
      </c>
      <c r="AR28" s="4">
        <v>0.13645339835600001</v>
      </c>
      <c r="AS28" s="3">
        <v>22.265156344209519</v>
      </c>
      <c r="AT28" s="3">
        <f t="shared" si="10"/>
        <v>372.10680932808992</v>
      </c>
      <c r="AU28" s="3">
        <v>1173.6029263336673</v>
      </c>
      <c r="AV28" s="2">
        <v>0</v>
      </c>
      <c r="AW28" s="2">
        <v>0.33271681686890003</v>
      </c>
      <c r="AX28" s="3">
        <f t="shared" si="11"/>
        <v>1173.2702095167983</v>
      </c>
      <c r="AY28" s="3">
        <v>290.65449604725814</v>
      </c>
      <c r="AZ28" s="3">
        <v>3.2166924530715</v>
      </c>
      <c r="BA28" s="3">
        <v>5.9963818189709794</v>
      </c>
      <c r="BB28" s="3">
        <f t="shared" si="12"/>
        <v>287.87480668135868</v>
      </c>
      <c r="BC28" s="3">
        <v>250.81698863103475</v>
      </c>
      <c r="BD28" s="4">
        <v>0</v>
      </c>
      <c r="BE28" s="3">
        <v>5.8224410230658004</v>
      </c>
      <c r="BF28" s="3">
        <f t="shared" si="13"/>
        <v>244.99454760796894</v>
      </c>
      <c r="BG28" s="3">
        <v>1574.8304026980129</v>
      </c>
      <c r="BH28" s="2">
        <v>0</v>
      </c>
      <c r="BI28" s="3">
        <v>6.3877617565152729</v>
      </c>
      <c r="BJ28" s="3">
        <f t="shared" si="14"/>
        <v>1568.4426409414975</v>
      </c>
      <c r="BK28" s="3"/>
      <c r="BL28" s="5">
        <v>1.6290686314469001</v>
      </c>
      <c r="BM28" s="5"/>
      <c r="BN28" s="3">
        <f t="shared" si="15"/>
        <v>1.6290686314469001</v>
      </c>
      <c r="BO28" s="3">
        <v>233.54725016400445</v>
      </c>
      <c r="BP28" s="3">
        <v>3.1376416051631999</v>
      </c>
      <c r="BQ28" s="3">
        <v>2.9023695529324001</v>
      </c>
      <c r="BR28" s="3">
        <f t="shared" si="16"/>
        <v>233.78252221623524</v>
      </c>
      <c r="BS28" s="3"/>
      <c r="BT28" s="7"/>
      <c r="BU28" s="5"/>
      <c r="BV28" s="3">
        <f t="shared" si="17"/>
        <v>0</v>
      </c>
      <c r="BW28" s="3">
        <v>3.5281171403844596</v>
      </c>
      <c r="BX28" s="3">
        <v>0</v>
      </c>
      <c r="BY28" s="3">
        <v>0</v>
      </c>
      <c r="BZ28" s="3">
        <f t="shared" si="18"/>
        <v>3.5281171403844596</v>
      </c>
      <c r="CA28" s="3">
        <v>508.19464484536269</v>
      </c>
      <c r="CB28" s="5">
        <v>0</v>
      </c>
      <c r="CC28" s="5">
        <v>0</v>
      </c>
      <c r="CD28" s="3">
        <f t="shared" si="19"/>
        <v>508.19464484536269</v>
      </c>
      <c r="CE28" s="3"/>
      <c r="CF28" s="3"/>
      <c r="CG28" s="3"/>
      <c r="CH28" s="3">
        <f t="shared" si="20"/>
        <v>0</v>
      </c>
      <c r="CI28" s="3">
        <v>4547.5972098745215</v>
      </c>
      <c r="CJ28" s="5">
        <v>6.4292724974024855</v>
      </c>
      <c r="CK28" s="5">
        <v>9.6245924569250825</v>
      </c>
      <c r="CL28" s="3">
        <f t="shared" si="21"/>
        <v>4544.4018899149987</v>
      </c>
      <c r="CM28" s="3">
        <v>803.74212183388613</v>
      </c>
      <c r="CN28" s="3">
        <v>447.70714223279299</v>
      </c>
      <c r="CO28" s="3">
        <v>134.5334255881836</v>
      </c>
      <c r="CP28" s="3">
        <f t="shared" si="22"/>
        <v>1116.9158384784955</v>
      </c>
      <c r="CQ28" s="3">
        <v>338.55770086520363</v>
      </c>
      <c r="CR28" s="5">
        <v>13.600547475989401</v>
      </c>
      <c r="CS28" s="5">
        <v>7.2631354153880103</v>
      </c>
      <c r="CT28" s="3">
        <f t="shared" si="23"/>
        <v>344.89511292580499</v>
      </c>
      <c r="CU28" s="3">
        <v>770.02754496481111</v>
      </c>
      <c r="CV28" s="3">
        <v>0</v>
      </c>
      <c r="CW28" s="3">
        <v>1.6896132889454998</v>
      </c>
      <c r="CX28" s="3">
        <f t="shared" si="24"/>
        <v>768.33793167586566</v>
      </c>
      <c r="CY28" s="5"/>
      <c r="CZ28" s="5"/>
      <c r="DA28" s="5"/>
      <c r="DB28" s="3">
        <f t="shared" si="25"/>
        <v>0</v>
      </c>
      <c r="DC28" s="3">
        <v>220.14965388120342</v>
      </c>
      <c r="DD28" s="3">
        <v>0.57284103098139993</v>
      </c>
      <c r="DE28" s="3">
        <v>2.0985264363409999</v>
      </c>
      <c r="DF28" s="3">
        <f t="shared" si="26"/>
        <v>218.62396847584384</v>
      </c>
      <c r="DG28" s="3">
        <v>3037.702264199128</v>
      </c>
      <c r="DH28" s="5">
        <v>0</v>
      </c>
      <c r="DI28" s="3">
        <v>0</v>
      </c>
      <c r="DJ28" s="3">
        <f t="shared" si="27"/>
        <v>3037.702264199128</v>
      </c>
      <c r="DK28" s="3">
        <v>50.634486870936414</v>
      </c>
      <c r="DL28" s="3">
        <v>0</v>
      </c>
      <c r="DM28" s="3">
        <v>0</v>
      </c>
      <c r="DN28" s="3">
        <f t="shared" si="28"/>
        <v>50.634486870936414</v>
      </c>
      <c r="DO28" s="3"/>
      <c r="DP28" s="7"/>
      <c r="DQ28" s="5"/>
      <c r="DR28" s="3">
        <f t="shared" si="29"/>
        <v>0</v>
      </c>
      <c r="DS28" s="5"/>
      <c r="DT28" s="5"/>
      <c r="DU28" s="5"/>
      <c r="DV28" s="3">
        <f t="shared" si="30"/>
        <v>0</v>
      </c>
      <c r="DW28" s="3">
        <v>92165.734224355867</v>
      </c>
      <c r="DX28" s="3">
        <v>6628.7150450386789</v>
      </c>
      <c r="DY28" s="3">
        <v>4310.6716180769326</v>
      </c>
      <c r="DZ28" s="3">
        <v>94483.777651317621</v>
      </c>
    </row>
    <row r="29" spans="1:130" x14ac:dyDescent="0.25">
      <c r="A29" s="17">
        <v>23</v>
      </c>
      <c r="B29" s="17">
        <v>23</v>
      </c>
      <c r="C29" s="3"/>
      <c r="D29" s="3"/>
      <c r="E29" s="3"/>
      <c r="F29" s="3"/>
      <c r="G29" s="3">
        <v>9329.7814747772427</v>
      </c>
      <c r="H29" s="3">
        <v>0.96333419242700002</v>
      </c>
      <c r="I29" s="3">
        <v>0.48024835445049996</v>
      </c>
      <c r="J29" s="3">
        <f t="shared" si="1"/>
        <v>9330.26456061522</v>
      </c>
      <c r="K29" s="3"/>
      <c r="L29" s="3"/>
      <c r="M29" s="3"/>
      <c r="N29" s="3">
        <f t="shared" si="2"/>
        <v>0</v>
      </c>
      <c r="O29" s="3"/>
      <c r="P29" s="3"/>
      <c r="Q29" s="3"/>
      <c r="R29" s="3">
        <f t="shared" si="3"/>
        <v>0</v>
      </c>
      <c r="S29" s="3"/>
      <c r="T29" s="3"/>
      <c r="U29" s="3"/>
      <c r="V29" s="3">
        <f t="shared" si="4"/>
        <v>0</v>
      </c>
      <c r="W29" s="3"/>
      <c r="X29" s="3"/>
      <c r="Y29" s="2"/>
      <c r="Z29" s="3">
        <f t="shared" si="5"/>
        <v>0</v>
      </c>
      <c r="AA29" s="3"/>
      <c r="AB29" s="3"/>
      <c r="AC29" s="3"/>
      <c r="AD29" s="3">
        <f t="shared" si="6"/>
        <v>0</v>
      </c>
      <c r="AE29" s="3"/>
      <c r="AF29" s="3"/>
      <c r="AG29" s="3"/>
      <c r="AH29" s="3">
        <f t="shared" si="7"/>
        <v>0</v>
      </c>
      <c r="AI29" s="3">
        <v>14831.65227611111</v>
      </c>
      <c r="AJ29" s="3">
        <v>0</v>
      </c>
      <c r="AK29" s="3"/>
      <c r="AL29" s="3">
        <f t="shared" si="8"/>
        <v>14831.65227611111</v>
      </c>
      <c r="AM29" s="3">
        <v>77656.27261497869</v>
      </c>
      <c r="AN29" s="2">
        <v>4224.5580032227899</v>
      </c>
      <c r="AO29" s="2">
        <v>7310.1079394311373</v>
      </c>
      <c r="AP29" s="3">
        <f t="shared" si="9"/>
        <v>74570.72267877034</v>
      </c>
      <c r="AQ29" s="2"/>
      <c r="AR29" s="3"/>
      <c r="AS29" s="2"/>
      <c r="AT29" s="3">
        <f t="shared" si="10"/>
        <v>0</v>
      </c>
      <c r="AU29" s="3"/>
      <c r="AV29" s="2"/>
      <c r="AW29" s="2"/>
      <c r="AX29" s="3">
        <f t="shared" si="11"/>
        <v>0</v>
      </c>
      <c r="AY29" s="3"/>
      <c r="AZ29" s="3"/>
      <c r="BA29" s="2"/>
      <c r="BB29" s="3">
        <f t="shared" si="12"/>
        <v>0</v>
      </c>
      <c r="BC29" s="2"/>
      <c r="BD29" s="3"/>
      <c r="BE29" s="2"/>
      <c r="BF29" s="3">
        <f t="shared" si="13"/>
        <v>0</v>
      </c>
      <c r="BG29" s="2"/>
      <c r="BH29" s="2"/>
      <c r="BI29" s="2"/>
      <c r="BJ29" s="3">
        <f t="shared" si="14"/>
        <v>0</v>
      </c>
      <c r="BK29" s="3"/>
      <c r="BL29" s="3"/>
      <c r="BM29" s="3"/>
      <c r="BN29" s="3">
        <f t="shared" si="15"/>
        <v>0</v>
      </c>
      <c r="BO29" s="5"/>
      <c r="BP29" s="3"/>
      <c r="BQ29" s="5"/>
      <c r="BR29" s="3">
        <f t="shared" si="16"/>
        <v>0</v>
      </c>
      <c r="BS29" s="3"/>
      <c r="BT29" s="3"/>
      <c r="BU29" s="3"/>
      <c r="BV29" s="3">
        <f t="shared" si="17"/>
        <v>0</v>
      </c>
      <c r="BW29" s="5"/>
      <c r="BX29" s="3"/>
      <c r="BY29" s="5"/>
      <c r="BZ29" s="3">
        <f t="shared" si="18"/>
        <v>0</v>
      </c>
      <c r="CA29" s="5"/>
      <c r="CB29" s="3"/>
      <c r="CC29" s="5"/>
      <c r="CD29" s="3">
        <f t="shared" si="19"/>
        <v>0</v>
      </c>
      <c r="CE29" s="3"/>
      <c r="CF29" s="3"/>
      <c r="CG29" s="3"/>
      <c r="CH29" s="3">
        <f t="shared" si="20"/>
        <v>0</v>
      </c>
      <c r="CI29" s="5"/>
      <c r="CJ29" s="5">
        <v>0.24116317120799999</v>
      </c>
      <c r="CK29" s="5"/>
      <c r="CL29" s="3">
        <f t="shared" si="21"/>
        <v>0.24116317120799999</v>
      </c>
      <c r="CM29" s="3">
        <v>2340.5942329852533</v>
      </c>
      <c r="CN29" s="3">
        <v>175.53221372363819</v>
      </c>
      <c r="CO29" s="3">
        <v>449.74540868224301</v>
      </c>
      <c r="CP29" s="3">
        <f t="shared" si="22"/>
        <v>2066.3810380266482</v>
      </c>
      <c r="CQ29" s="5"/>
      <c r="CR29" s="3"/>
      <c r="CS29" s="5"/>
      <c r="CT29" s="3">
        <f t="shared" si="23"/>
        <v>0</v>
      </c>
      <c r="CU29" s="5"/>
      <c r="CV29" s="3"/>
      <c r="CW29" s="5"/>
      <c r="CX29" s="3">
        <f t="shared" si="24"/>
        <v>0</v>
      </c>
      <c r="CY29" s="3"/>
      <c r="CZ29" s="3"/>
      <c r="DA29" s="3"/>
      <c r="DB29" s="3">
        <f t="shared" si="25"/>
        <v>0</v>
      </c>
      <c r="DC29" s="5"/>
      <c r="DD29" s="5"/>
      <c r="DE29" s="5"/>
      <c r="DF29" s="3">
        <f t="shared" si="26"/>
        <v>0</v>
      </c>
      <c r="DG29" s="3">
        <v>7128.5174483124383</v>
      </c>
      <c r="DH29" s="5">
        <v>0</v>
      </c>
      <c r="DI29" s="3">
        <v>0</v>
      </c>
      <c r="DJ29" s="3">
        <f t="shared" si="27"/>
        <v>7128.5174483124383</v>
      </c>
      <c r="DK29" s="5"/>
      <c r="DL29" s="3"/>
      <c r="DM29" s="5"/>
      <c r="DN29" s="3">
        <f t="shared" si="28"/>
        <v>0</v>
      </c>
      <c r="DO29" s="3"/>
      <c r="DP29" s="3"/>
      <c r="DQ29" s="3"/>
      <c r="DR29" s="3">
        <f t="shared" si="29"/>
        <v>0</v>
      </c>
      <c r="DS29" s="3"/>
      <c r="DT29" s="3"/>
      <c r="DU29" s="3"/>
      <c r="DV29" s="3">
        <f t="shared" si="30"/>
        <v>0</v>
      </c>
      <c r="DW29" s="3">
        <v>111286.81804716474</v>
      </c>
      <c r="DX29" s="3">
        <v>4401.294883848841</v>
      </c>
      <c r="DY29" s="3">
        <v>7760.3335964678308</v>
      </c>
      <c r="DZ29" s="3">
        <v>107927.77933454575</v>
      </c>
    </row>
    <row r="30" spans="1:130" x14ac:dyDescent="0.25">
      <c r="A30" s="18">
        <v>24</v>
      </c>
      <c r="B30" s="17">
        <v>999</v>
      </c>
      <c r="C30" s="3">
        <v>8.49</v>
      </c>
      <c r="D30" s="3">
        <v>812.68</v>
      </c>
      <c r="E30" s="3">
        <v>8.49</v>
      </c>
      <c r="F30" s="3">
        <f t="shared" si="0"/>
        <v>812.68</v>
      </c>
      <c r="G30" s="3">
        <v>169</v>
      </c>
      <c r="H30" s="3">
        <v>1.53</v>
      </c>
      <c r="I30" s="3">
        <v>169</v>
      </c>
      <c r="J30" s="3">
        <f t="shared" si="1"/>
        <v>1.5300000000000011</v>
      </c>
      <c r="K30" s="2">
        <v>598.28</v>
      </c>
      <c r="L30" s="2">
        <v>191.58</v>
      </c>
      <c r="M30" s="2">
        <v>598.28</v>
      </c>
      <c r="N30" s="3">
        <f t="shared" si="2"/>
        <v>191.58000000000004</v>
      </c>
      <c r="O30" s="2">
        <v>320.67</v>
      </c>
      <c r="P30" s="3">
        <v>1450.73</v>
      </c>
      <c r="Q30" s="3">
        <v>320.66565358165508</v>
      </c>
      <c r="R30" s="3">
        <f t="shared" si="3"/>
        <v>1450.734346418345</v>
      </c>
      <c r="S30" s="3">
        <v>537.84</v>
      </c>
      <c r="T30" s="3">
        <v>164.3</v>
      </c>
      <c r="U30" s="3">
        <v>537.84</v>
      </c>
      <c r="V30" s="3">
        <f t="shared" si="4"/>
        <v>164.30000000000007</v>
      </c>
      <c r="W30" s="3">
        <v>3.45</v>
      </c>
      <c r="X30" s="3">
        <v>2.34</v>
      </c>
      <c r="Y30" s="2">
        <v>3.4512302040775005</v>
      </c>
      <c r="Z30" s="3">
        <f t="shared" si="5"/>
        <v>2.3387697959224996</v>
      </c>
      <c r="AA30" s="3">
        <v>835.46</v>
      </c>
      <c r="AB30" s="3">
        <v>905.62</v>
      </c>
      <c r="AC30" s="3">
        <v>835.46</v>
      </c>
      <c r="AD30" s="3">
        <f t="shared" si="6"/>
        <v>905.61999999999989</v>
      </c>
      <c r="AE30" s="3">
        <v>0.54</v>
      </c>
      <c r="AF30" s="3">
        <v>108.05</v>
      </c>
      <c r="AG30" s="3">
        <v>0.54323459796999995</v>
      </c>
      <c r="AH30" s="3">
        <f t="shared" si="7"/>
        <v>108.04676540203</v>
      </c>
      <c r="AI30" s="3"/>
      <c r="AJ30" s="3"/>
      <c r="AK30" s="3"/>
      <c r="AL30" s="3">
        <f t="shared" si="8"/>
        <v>0</v>
      </c>
      <c r="AM30" s="3">
        <v>34.369999999999997</v>
      </c>
      <c r="AN30" s="3">
        <v>417.6</v>
      </c>
      <c r="AO30" s="3">
        <v>34.369999999999997</v>
      </c>
      <c r="AP30" s="3">
        <f t="shared" si="9"/>
        <v>417.6</v>
      </c>
      <c r="AQ30" s="3">
        <v>21.120778252255334</v>
      </c>
      <c r="AR30" s="3">
        <v>28.4</v>
      </c>
      <c r="AS30" s="3">
        <v>21.120778252255334</v>
      </c>
      <c r="AT30" s="3">
        <f t="shared" si="10"/>
        <v>28.4</v>
      </c>
      <c r="AU30" s="3">
        <v>0</v>
      </c>
      <c r="AV30" s="3">
        <v>99.94</v>
      </c>
      <c r="AW30" s="3">
        <v>0</v>
      </c>
      <c r="AX30" s="3">
        <f t="shared" si="11"/>
        <v>99.94</v>
      </c>
      <c r="AY30" s="3">
        <v>259.94</v>
      </c>
      <c r="AZ30" s="3">
        <v>235.98</v>
      </c>
      <c r="BA30" s="3">
        <v>259.93543731941992</v>
      </c>
      <c r="BB30" s="3">
        <f t="shared" si="12"/>
        <v>235.98456268058004</v>
      </c>
      <c r="BC30" s="3">
        <v>62.251955912868496</v>
      </c>
      <c r="BD30" s="3">
        <v>460.26</v>
      </c>
      <c r="BE30" s="3">
        <v>62.251955912868496</v>
      </c>
      <c r="BF30" s="3">
        <f t="shared" si="13"/>
        <v>460.26000000000005</v>
      </c>
      <c r="BG30" s="3">
        <v>132.66014362356009</v>
      </c>
      <c r="BH30" s="2">
        <v>225.05</v>
      </c>
      <c r="BI30" s="3">
        <v>132.66014362356009</v>
      </c>
      <c r="BJ30" s="3">
        <f t="shared" si="14"/>
        <v>225.05</v>
      </c>
      <c r="BK30" s="3">
        <v>234.84</v>
      </c>
      <c r="BL30" s="5">
        <v>147.87</v>
      </c>
      <c r="BM30" s="5">
        <v>234.8350802189664</v>
      </c>
      <c r="BN30" s="3">
        <f t="shared" si="15"/>
        <v>147.87491978103364</v>
      </c>
      <c r="BO30" s="3">
        <v>138.65</v>
      </c>
      <c r="BP30" s="3">
        <v>79.31</v>
      </c>
      <c r="BQ30" s="3">
        <v>138.64509479708966</v>
      </c>
      <c r="BR30" s="3">
        <f t="shared" si="16"/>
        <v>79.314905202910353</v>
      </c>
      <c r="BS30" s="3">
        <v>1153.22</v>
      </c>
      <c r="BT30" s="5">
        <v>1730.1138955540664</v>
      </c>
      <c r="BU30" s="3">
        <v>1153.2184264841719</v>
      </c>
      <c r="BV30" s="3">
        <f t="shared" si="17"/>
        <v>1730.1154690698947</v>
      </c>
      <c r="BW30" s="3">
        <v>301.07676048045897</v>
      </c>
      <c r="BX30" s="3">
        <v>342.76</v>
      </c>
      <c r="BY30" s="3">
        <v>301.07676048045852</v>
      </c>
      <c r="BZ30" s="3">
        <f t="shared" si="18"/>
        <v>342.76000000000039</v>
      </c>
      <c r="CA30" s="3">
        <v>601.25</v>
      </c>
      <c r="CB30" s="3">
        <v>135.44</v>
      </c>
      <c r="CC30" s="5">
        <v>601.25239563309026</v>
      </c>
      <c r="CD30" s="3">
        <f t="shared" si="19"/>
        <v>135.4376043669098</v>
      </c>
      <c r="CE30" s="3">
        <v>9.26</v>
      </c>
      <c r="CF30" s="3">
        <v>288.41000000000003</v>
      </c>
      <c r="CG30" s="3">
        <v>9.2639170493592786</v>
      </c>
      <c r="CH30" s="3">
        <f t="shared" si="20"/>
        <v>288.40608295064072</v>
      </c>
      <c r="CI30" s="3">
        <v>80.313904089905364</v>
      </c>
      <c r="CJ30" s="3">
        <v>4883.87</v>
      </c>
      <c r="CK30" s="3">
        <v>80.313904089905364</v>
      </c>
      <c r="CL30" s="3">
        <f t="shared" si="21"/>
        <v>4883.87</v>
      </c>
      <c r="CM30" s="3">
        <v>74.107696054474729</v>
      </c>
      <c r="CN30" s="3">
        <v>4.4048063553855998</v>
      </c>
      <c r="CO30" s="3">
        <v>74.107696054474729</v>
      </c>
      <c r="CP30" s="3">
        <f t="shared" si="22"/>
        <v>4.4048063553856025</v>
      </c>
      <c r="CQ30" s="3">
        <v>6.3647701196069955</v>
      </c>
      <c r="CR30" s="3">
        <v>12.87</v>
      </c>
      <c r="CS30" s="5">
        <v>6.3647701196069955</v>
      </c>
      <c r="CT30" s="3">
        <f t="shared" si="23"/>
        <v>12.870000000000001</v>
      </c>
      <c r="CU30" s="3">
        <v>496.94439698617271</v>
      </c>
      <c r="CV30" s="3">
        <v>119.15</v>
      </c>
      <c r="CW30" s="3">
        <v>496.94439698617271</v>
      </c>
      <c r="CX30" s="3">
        <f t="shared" si="24"/>
        <v>119.14999999999998</v>
      </c>
      <c r="CY30" s="3">
        <v>10.96</v>
      </c>
      <c r="CZ30" s="5">
        <v>21.73</v>
      </c>
      <c r="DA30" s="3">
        <v>10.963729453793089</v>
      </c>
      <c r="DB30" s="3">
        <f t="shared" si="25"/>
        <v>21.726270546206909</v>
      </c>
      <c r="DC30" s="3">
        <v>110.11187103506583</v>
      </c>
      <c r="DD30" s="3">
        <v>1192.4000000000001</v>
      </c>
      <c r="DE30" s="3">
        <v>110.11187103506583</v>
      </c>
      <c r="DF30" s="3">
        <f t="shared" si="26"/>
        <v>1192.4000000000001</v>
      </c>
      <c r="DG30" s="3">
        <v>20.76</v>
      </c>
      <c r="DH30" s="5">
        <v>6.3</v>
      </c>
      <c r="DI30" s="3">
        <v>20.76</v>
      </c>
      <c r="DJ30" s="3">
        <f t="shared" si="27"/>
        <v>6.3000000000000007</v>
      </c>
      <c r="DK30" s="3">
        <v>134.99518745041547</v>
      </c>
      <c r="DL30" s="3">
        <v>487.73</v>
      </c>
      <c r="DM30" s="3">
        <v>134.99518745041547</v>
      </c>
      <c r="DN30" s="3">
        <f t="shared" si="28"/>
        <v>487.72999999999996</v>
      </c>
      <c r="DO30" s="3">
        <v>0.7689663533087</v>
      </c>
      <c r="DP30" s="7"/>
      <c r="DQ30" s="5">
        <v>0.7689663533087</v>
      </c>
      <c r="DR30" s="3">
        <f t="shared" si="29"/>
        <v>0</v>
      </c>
      <c r="DS30" s="3">
        <v>9.7621528732525977</v>
      </c>
      <c r="DT30" s="3">
        <v>13.49</v>
      </c>
      <c r="DU30" s="3">
        <v>9.7621528732525977</v>
      </c>
      <c r="DV30" s="3">
        <f t="shared" si="30"/>
        <v>13.49</v>
      </c>
      <c r="DW30" s="3">
        <v>6131.4698002852419</v>
      </c>
      <c r="DX30" s="3">
        <v>14536.325462903211</v>
      </c>
      <c r="DY30" s="3">
        <v>6131.4698002852419</v>
      </c>
      <c r="DZ30" s="3">
        <v>14536.325462903213</v>
      </c>
    </row>
    <row r="31" spans="1:130" x14ac:dyDescent="0.25">
      <c r="A31" s="27" t="s">
        <v>36</v>
      </c>
      <c r="B31" s="28"/>
      <c r="C31" s="12">
        <f>SUM(C7:C30)</f>
        <v>24794.414753226651</v>
      </c>
      <c r="D31" s="12">
        <f>SUM(D7:D30)</f>
        <v>1051.9062720613485</v>
      </c>
      <c r="E31" s="12">
        <f>SUM(E7:E30)</f>
        <v>1051.8975039117893</v>
      </c>
      <c r="F31" s="12">
        <f t="shared" si="0"/>
        <v>24794.423521376208</v>
      </c>
      <c r="G31" s="12">
        <f>SUM(G7:G30)</f>
        <v>13907.695509750982</v>
      </c>
      <c r="H31" s="12">
        <f>SUM(H7:H30)</f>
        <v>1171.7582301964974</v>
      </c>
      <c r="I31" s="12">
        <f>SUM(I7:I30)</f>
        <v>1171.7599169500202</v>
      </c>
      <c r="J31" s="12">
        <f t="shared" si="1"/>
        <v>13907.693822997458</v>
      </c>
      <c r="K31" s="13">
        <f>SUM(K7:K30)</f>
        <v>9194.6677607735655</v>
      </c>
      <c r="L31" s="12">
        <f>SUM(L7:L30)</f>
        <v>1469.519045614921</v>
      </c>
      <c r="M31" s="12">
        <f>SUM(M7:M30)</f>
        <v>1469.5265686059072</v>
      </c>
      <c r="N31" s="12">
        <f t="shared" ref="N31" si="31">K31+L31-M31</f>
        <v>9194.6602377825802</v>
      </c>
      <c r="O31" s="12">
        <f>SUM(O7:O30)</f>
        <v>9136.1223509416286</v>
      </c>
      <c r="P31" s="12">
        <f>SUM(P7:P30)</f>
        <v>1922.4217457827804</v>
      </c>
      <c r="Q31" s="12">
        <f>SUM(Q7:Q30)</f>
        <v>1922.4238734215508</v>
      </c>
      <c r="R31" s="12">
        <f t="shared" si="3"/>
        <v>9136.120223302858</v>
      </c>
      <c r="S31" s="12">
        <f>SUM(S7:S30)</f>
        <v>11039.671121950911</v>
      </c>
      <c r="T31" s="12">
        <f>SUM(T7:T30)</f>
        <v>780.45383920562836</v>
      </c>
      <c r="U31" s="12">
        <f>SUM(U7:U30)</f>
        <v>780.4521601507181</v>
      </c>
      <c r="V31" s="12">
        <f t="shared" si="4"/>
        <v>11039.672801005821</v>
      </c>
      <c r="W31" s="12">
        <f>SUM(W7:W30)</f>
        <v>517.99709604642408</v>
      </c>
      <c r="X31" s="12">
        <f t="shared" ref="X31" si="32">SUM(X7:X30)</f>
        <v>25.6809924222351</v>
      </c>
      <c r="Y31" s="12">
        <f>SUM(Y7:Y30)</f>
        <v>25.681524410966798</v>
      </c>
      <c r="Z31" s="12">
        <f t="shared" ref="Z31" si="33">W31+X31-Y31</f>
        <v>517.99656405769247</v>
      </c>
      <c r="AA31" s="12">
        <f>SUM(AA7:AA30)</f>
        <v>22646.01141519464</v>
      </c>
      <c r="AB31" s="12">
        <f>SUM(AB7:AB30)</f>
        <v>2205.412530685298</v>
      </c>
      <c r="AC31" s="12">
        <f>SUM(AC7:AC30)</f>
        <v>2205.4136737650733</v>
      </c>
      <c r="AD31" s="12">
        <f t="shared" si="6"/>
        <v>22646.010272114865</v>
      </c>
      <c r="AE31" s="12">
        <f>SUM(AE7:AE30)</f>
        <v>1767.011787053716</v>
      </c>
      <c r="AF31" s="12">
        <f>SUM(AF7:AF30)</f>
        <v>144.04256977554661</v>
      </c>
      <c r="AG31" s="12">
        <f>SUM(AG7:AG30)</f>
        <v>144.04551139638681</v>
      </c>
      <c r="AH31" s="12">
        <f t="shared" si="7"/>
        <v>1767.0088454328757</v>
      </c>
      <c r="AI31" s="12">
        <f>SUM(AI7:AI30)</f>
        <v>22832.192534792739</v>
      </c>
      <c r="AJ31" s="12">
        <f>SUM(AJ7:AJ30)</f>
        <v>0.04</v>
      </c>
      <c r="AK31" s="12">
        <f>SUM(AK7:AK30)</f>
        <v>0.32</v>
      </c>
      <c r="AL31" s="12">
        <f t="shared" si="8"/>
        <v>22831.91253479274</v>
      </c>
      <c r="AM31" s="12">
        <f>SUM(AM7:AM30)</f>
        <v>176114.61765049747</v>
      </c>
      <c r="AN31" s="12">
        <f>SUM(AN7:AN30)</f>
        <v>11651.232487159463</v>
      </c>
      <c r="AO31" s="12">
        <f>SUM(AO7:AO30)</f>
        <v>11651.23797612035</v>
      </c>
      <c r="AP31" s="12">
        <f t="shared" si="9"/>
        <v>176114.61216153658</v>
      </c>
      <c r="AQ31" s="13">
        <f>SUM(AQ7:AQ30)</f>
        <v>11795.476415017023</v>
      </c>
      <c r="AR31" s="13">
        <f t="shared" ref="AR31:AS31" si="34">SUM(AR7:AR30)</f>
        <v>122.80354908433139</v>
      </c>
      <c r="AS31" s="13">
        <f t="shared" si="34"/>
        <v>122.80048202319266</v>
      </c>
      <c r="AT31" s="12">
        <f t="shared" si="10"/>
        <v>11795.479482078163</v>
      </c>
      <c r="AU31" s="12">
        <f>SUM(AU7:AU30)</f>
        <v>13329.620766696544</v>
      </c>
      <c r="AV31" s="12">
        <f t="shared" ref="AV31:AW31" si="35">SUM(AV7:AV30)</f>
        <v>224.33148136756813</v>
      </c>
      <c r="AW31" s="12">
        <f t="shared" si="35"/>
        <v>224.32906945592137</v>
      </c>
      <c r="AX31" s="12">
        <f t="shared" si="11"/>
        <v>13329.62317860819</v>
      </c>
      <c r="AY31" s="12">
        <f>SUM(AY7:AY30)</f>
        <v>2760.2915111237212</v>
      </c>
      <c r="AZ31" s="12">
        <f t="shared" ref="AZ31:BA31" si="36">SUM(AZ7:AZ30)</f>
        <v>399.18955535647103</v>
      </c>
      <c r="BA31" s="12">
        <f t="shared" si="36"/>
        <v>635.17467041152463</v>
      </c>
      <c r="BB31" s="12">
        <f t="shared" si="12"/>
        <v>2524.3063960686677</v>
      </c>
      <c r="BC31" s="12">
        <f>SUM(BC7:BC30)</f>
        <v>39996.880319964672</v>
      </c>
      <c r="BD31" s="12">
        <f t="shared" ref="BD31:BE31" si="37">SUM(BD7:BD30)</f>
        <v>565.99637424063849</v>
      </c>
      <c r="BE31" s="12">
        <f t="shared" si="37"/>
        <v>565.99251029243555</v>
      </c>
      <c r="BF31" s="12">
        <f t="shared" si="13"/>
        <v>39996.884183912873</v>
      </c>
      <c r="BG31" s="12">
        <f>SUM(BG7:BG30)</f>
        <v>36300.201550140628</v>
      </c>
      <c r="BH31" s="13">
        <f t="shared" ref="BH31:BI31" si="38">SUM(BH7:BH30)</f>
        <v>950.02253757215635</v>
      </c>
      <c r="BI31" s="12">
        <f t="shared" si="38"/>
        <v>950.02556671008347</v>
      </c>
      <c r="BJ31" s="12">
        <f t="shared" si="14"/>
        <v>36300.198521002698</v>
      </c>
      <c r="BK31" s="12">
        <f>SUM(BK7:BK30)</f>
        <v>5799.7401501470094</v>
      </c>
      <c r="BL31" s="12">
        <f t="shared" ref="BL31" si="39">SUM(BL7:BL30)</f>
        <v>1737.6083666902141</v>
      </c>
      <c r="BM31" s="12">
        <f>SUM(BM7:BM30)</f>
        <v>1737.610976097701</v>
      </c>
      <c r="BN31" s="12">
        <f t="shared" si="15"/>
        <v>5799.737540739523</v>
      </c>
      <c r="BO31" s="12">
        <f>SUM(BO7:BO30)</f>
        <v>4215.0839776052289</v>
      </c>
      <c r="BP31" s="12">
        <f t="shared" ref="BP31:BQ31" si="40">SUM(BP7:BP30)</f>
        <v>701.30696176334163</v>
      </c>
      <c r="BQ31" s="12">
        <f t="shared" si="40"/>
        <v>701.30870714489936</v>
      </c>
      <c r="BR31" s="12">
        <f t="shared" si="16"/>
        <v>4215.0822322236718</v>
      </c>
      <c r="BS31" s="12">
        <f>SUM(BS7:BS30)</f>
        <v>6030.7718862259126</v>
      </c>
      <c r="BT31" s="12">
        <f t="shared" ref="BT31:BU31" si="41">SUM(BT7:BT30)</f>
        <v>3753.3134452712711</v>
      </c>
      <c r="BU31" s="12">
        <f t="shared" si="41"/>
        <v>3753.3134452712711</v>
      </c>
      <c r="BV31" s="12">
        <f t="shared" si="17"/>
        <v>6030.7718862259117</v>
      </c>
      <c r="BW31" s="12">
        <f>SUM(BW7:BW30)</f>
        <v>5406.9359698297458</v>
      </c>
      <c r="BX31" s="12">
        <f t="shared" ref="BX31:BY31" si="42">SUM(BX7:BX30)</f>
        <v>3377.2647112188924</v>
      </c>
      <c r="BY31" s="12">
        <f t="shared" si="42"/>
        <v>3377.2694670131118</v>
      </c>
      <c r="BZ31" s="12">
        <f t="shared" si="18"/>
        <v>5406.9312140355269</v>
      </c>
      <c r="CA31" s="12">
        <f>SUM(CA7:CA30)</f>
        <v>18557.79409981881</v>
      </c>
      <c r="CB31" s="12">
        <f t="shared" ref="CB31:CC31" si="43">SUM(CB7:CB30)</f>
        <v>1727.0764710009394</v>
      </c>
      <c r="CC31" s="12">
        <f t="shared" si="43"/>
        <v>1727.0719243596159</v>
      </c>
      <c r="CD31" s="12">
        <f t="shared" si="19"/>
        <v>18557.798646460134</v>
      </c>
      <c r="CE31" s="12">
        <f>SUM(CE7:CE30)</f>
        <v>750.76518680670813</v>
      </c>
      <c r="CF31" s="12">
        <f t="shared" ref="CF31:CG31" si="44">SUM(CF7:CF30)</f>
        <v>317.35847652594185</v>
      </c>
      <c r="CG31" s="12">
        <f t="shared" si="44"/>
        <v>317.35443079575521</v>
      </c>
      <c r="CH31" s="12">
        <f t="shared" si="20"/>
        <v>750.76923253689483</v>
      </c>
      <c r="CI31" s="12">
        <f>SUM(CI7:CI30)</f>
        <v>83735.198623076009</v>
      </c>
      <c r="CJ31" s="12">
        <f t="shared" ref="CJ31:CK31" si="45">SUM(CJ7:CJ30)</f>
        <v>10739.13289043714</v>
      </c>
      <c r="CK31" s="12">
        <f t="shared" si="45"/>
        <v>10739.13301802022</v>
      </c>
      <c r="CL31" s="12">
        <f t="shared" si="21"/>
        <v>83735.198495492921</v>
      </c>
      <c r="CM31" s="12">
        <f>SUM(CM7:CM30)</f>
        <v>3299.1956753457448</v>
      </c>
      <c r="CN31" s="12">
        <f t="shared" ref="CN31:CO31" si="46">SUM(CN7:CN30)</f>
        <v>662.78239218452961</v>
      </c>
      <c r="CO31" s="12">
        <f t="shared" si="46"/>
        <v>662.78239218452973</v>
      </c>
      <c r="CP31" s="12">
        <f t="shared" si="22"/>
        <v>3299.1956753457448</v>
      </c>
      <c r="CQ31" s="12">
        <f>SUM(CQ7:CQ30)</f>
        <v>8235.1049828309842</v>
      </c>
      <c r="CR31" s="12">
        <f t="shared" ref="CR31:CS31" si="47">SUM(CR7:CR30)</f>
        <v>97.734978303950228</v>
      </c>
      <c r="CS31" s="12">
        <f t="shared" si="47"/>
        <v>97.731432509698166</v>
      </c>
      <c r="CT31" s="12">
        <f t="shared" si="23"/>
        <v>8235.1085286252364</v>
      </c>
      <c r="CU31" s="12">
        <f>SUM(CU7:CU30)</f>
        <v>14360.360681101349</v>
      </c>
      <c r="CV31" s="12">
        <f t="shared" ref="CV31:CW31" si="48">SUM(CV7:CV30)</f>
        <v>677.55233657685619</v>
      </c>
      <c r="CW31" s="12">
        <f t="shared" si="48"/>
        <v>677.55316121377575</v>
      </c>
      <c r="CX31" s="12">
        <f t="shared" si="24"/>
        <v>14360.359856464429</v>
      </c>
      <c r="CY31" s="12">
        <f>SUM(CY7:CY30)</f>
        <v>942.2295272537616</v>
      </c>
      <c r="CZ31" s="12">
        <f t="shared" ref="CZ31:DA31" si="49">SUM(CZ7:CZ30)</f>
        <v>73.079358052640686</v>
      </c>
      <c r="DA31" s="12">
        <f t="shared" si="49"/>
        <v>73.063103301355994</v>
      </c>
      <c r="DB31" s="12">
        <f t="shared" si="25"/>
        <v>942.24578200504629</v>
      </c>
      <c r="DC31" s="12">
        <f>SUM(DC7:DC30)</f>
        <v>9729.4630726986034</v>
      </c>
      <c r="DD31" s="12">
        <f t="shared" ref="DD31:DE31" si="50">SUM(DD7:DD30)</f>
        <v>1591.5711147992724</v>
      </c>
      <c r="DE31" s="12">
        <f t="shared" si="50"/>
        <v>1591.5750296389565</v>
      </c>
      <c r="DF31" s="12">
        <f t="shared" si="26"/>
        <v>9729.4591578589207</v>
      </c>
      <c r="DG31" s="12">
        <f>SUM(DG7:DG30)</f>
        <v>12732.45296277612</v>
      </c>
      <c r="DH31" s="12">
        <f t="shared" ref="DH31:DI31" si="51">SUM(DH7:DH30)</f>
        <v>27.773284648938429</v>
      </c>
      <c r="DI31" s="12">
        <f t="shared" si="51"/>
        <v>27.769604289788141</v>
      </c>
      <c r="DJ31" s="12">
        <f t="shared" si="27"/>
        <v>12732.45664313527</v>
      </c>
      <c r="DK31" s="12">
        <f>SUM(DK7:DK30)</f>
        <v>2108.8615795627943</v>
      </c>
      <c r="DL31" s="12">
        <f t="shared" ref="DL31:DM31" si="52">SUM(DL7:DL30)</f>
        <v>770.10174508907266</v>
      </c>
      <c r="DM31" s="12">
        <f t="shared" si="52"/>
        <v>736.24560150568504</v>
      </c>
      <c r="DN31" s="12">
        <f t="shared" si="28"/>
        <v>2142.7177231461819</v>
      </c>
      <c r="DO31" s="12">
        <f>SUM(DO7:DO30)</f>
        <v>81.273358321409873</v>
      </c>
      <c r="DP31" s="12">
        <f t="shared" ref="DP31:DQ31" si="53">SUM(DP7:DP30)</f>
        <v>1.286639939990712</v>
      </c>
      <c r="DQ31" s="12">
        <f t="shared" si="53"/>
        <v>1.286639939990712</v>
      </c>
      <c r="DR31" s="12">
        <f t="shared" si="29"/>
        <v>81.273358321409873</v>
      </c>
      <c r="DS31" s="12">
        <f>SUM(DS7:DS30)</f>
        <v>319.71509738207652</v>
      </c>
      <c r="DT31" s="12">
        <f t="shared" ref="DT31:DU31" si="54">SUM(DT7:DT30)</f>
        <v>25.904872168156501</v>
      </c>
      <c r="DU31" s="12">
        <f t="shared" si="54"/>
        <v>25.901940535321849</v>
      </c>
      <c r="DV31" s="12">
        <f t="shared" si="30"/>
        <v>319.71802901491117</v>
      </c>
      <c r="DW31" s="12">
        <v>572201.83075764321</v>
      </c>
      <c r="DX31" s="12">
        <v>48932.073746008813</v>
      </c>
      <c r="DY31" s="12">
        <v>48932.073746008813</v>
      </c>
      <c r="DZ31" s="12">
        <v>572201.83075764333</v>
      </c>
    </row>
    <row r="32" spans="1:130" s="14" customFormat="1" x14ac:dyDescent="0.25">
      <c r="A32" s="33" t="s">
        <v>43</v>
      </c>
      <c r="B32" s="33"/>
      <c r="C32" s="7">
        <f>C31-C30</f>
        <v>24785.924753226649</v>
      </c>
      <c r="D32" s="7">
        <f t="shared" ref="D32:BO32" si="55">D31-D30</f>
        <v>239.2262720613486</v>
      </c>
      <c r="E32" s="7">
        <f t="shared" si="55"/>
        <v>1043.4075039117893</v>
      </c>
      <c r="F32" s="7">
        <f t="shared" si="55"/>
        <v>23981.743521376207</v>
      </c>
      <c r="G32" s="7">
        <f t="shared" si="55"/>
        <v>13738.695509750982</v>
      </c>
      <c r="H32" s="7">
        <f t="shared" si="55"/>
        <v>1170.2282301964974</v>
      </c>
      <c r="I32" s="7">
        <f t="shared" si="55"/>
        <v>1002.7599169500202</v>
      </c>
      <c r="J32" s="7">
        <f t="shared" si="55"/>
        <v>13906.163822997458</v>
      </c>
      <c r="K32" s="7">
        <f t="shared" si="55"/>
        <v>8596.3877607735649</v>
      </c>
      <c r="L32" s="7">
        <f t="shared" si="55"/>
        <v>1277.939045614921</v>
      </c>
      <c r="M32" s="7">
        <f t="shared" si="55"/>
        <v>871.24656860590721</v>
      </c>
      <c r="N32" s="7">
        <f t="shared" si="55"/>
        <v>9003.0802377825803</v>
      </c>
      <c r="O32" s="7">
        <f t="shared" si="55"/>
        <v>8815.4523509416285</v>
      </c>
      <c r="P32" s="7">
        <f t="shared" si="55"/>
        <v>471.69174578278034</v>
      </c>
      <c r="Q32" s="7">
        <f t="shared" si="55"/>
        <v>1601.7582198398957</v>
      </c>
      <c r="R32" s="7">
        <f t="shared" si="55"/>
        <v>7685.385876884513</v>
      </c>
      <c r="S32" s="7">
        <f t="shared" si="55"/>
        <v>10501.831121950911</v>
      </c>
      <c r="T32" s="7">
        <f t="shared" si="55"/>
        <v>616.1538392056284</v>
      </c>
      <c r="U32" s="7">
        <f t="shared" si="55"/>
        <v>242.61216015071807</v>
      </c>
      <c r="V32" s="7">
        <f t="shared" si="55"/>
        <v>10875.372801005822</v>
      </c>
      <c r="W32" s="7">
        <f t="shared" si="55"/>
        <v>514.54709604642403</v>
      </c>
      <c r="X32" s="7">
        <f t="shared" si="55"/>
        <v>23.3409924222351</v>
      </c>
      <c r="Y32" s="7">
        <f t="shared" si="55"/>
        <v>22.230294206889297</v>
      </c>
      <c r="Z32" s="7">
        <f t="shared" si="55"/>
        <v>515.65779426176994</v>
      </c>
      <c r="AA32" s="7">
        <f t="shared" si="55"/>
        <v>21810.551415194641</v>
      </c>
      <c r="AB32" s="7">
        <f t="shared" si="55"/>
        <v>1299.7925306852981</v>
      </c>
      <c r="AC32" s="7">
        <f t="shared" si="55"/>
        <v>1369.9536737650733</v>
      </c>
      <c r="AD32" s="7">
        <f t="shared" si="55"/>
        <v>21740.390272114866</v>
      </c>
      <c r="AE32" s="7">
        <f t="shared" si="55"/>
        <v>1766.4717870537161</v>
      </c>
      <c r="AF32" s="7">
        <f t="shared" si="55"/>
        <v>35.992569775546613</v>
      </c>
      <c r="AG32" s="7">
        <f t="shared" si="55"/>
        <v>143.5022767984168</v>
      </c>
      <c r="AH32" s="7">
        <f t="shared" si="55"/>
        <v>1658.9620800308458</v>
      </c>
      <c r="AI32" s="7">
        <f t="shared" si="55"/>
        <v>22832.192534792739</v>
      </c>
      <c r="AJ32" s="7">
        <f t="shared" si="55"/>
        <v>0.04</v>
      </c>
      <c r="AK32" s="7">
        <f t="shared" si="55"/>
        <v>0.32</v>
      </c>
      <c r="AL32" s="7">
        <f t="shared" si="55"/>
        <v>22831.91253479274</v>
      </c>
      <c r="AM32" s="7">
        <f t="shared" si="55"/>
        <v>176080.24765049748</v>
      </c>
      <c r="AN32" s="7">
        <f t="shared" si="55"/>
        <v>11233.632487159462</v>
      </c>
      <c r="AO32" s="7">
        <f t="shared" si="55"/>
        <v>11616.867976120349</v>
      </c>
      <c r="AP32" s="7">
        <f t="shared" si="55"/>
        <v>175697.01216153658</v>
      </c>
      <c r="AQ32" s="7">
        <f t="shared" si="55"/>
        <v>11774.355636764767</v>
      </c>
      <c r="AR32" s="7">
        <f t="shared" si="55"/>
        <v>94.403549084331388</v>
      </c>
      <c r="AS32" s="7">
        <f t="shared" si="55"/>
        <v>101.67970377093732</v>
      </c>
      <c r="AT32" s="7">
        <f t="shared" si="55"/>
        <v>11767.079482078163</v>
      </c>
      <c r="AU32" s="7">
        <f t="shared" si="55"/>
        <v>13329.620766696544</v>
      </c>
      <c r="AV32" s="7">
        <f t="shared" si="55"/>
        <v>124.39148136756813</v>
      </c>
      <c r="AW32" s="7">
        <f t="shared" si="55"/>
        <v>224.32906945592137</v>
      </c>
      <c r="AX32" s="7">
        <f t="shared" si="55"/>
        <v>13229.683178608189</v>
      </c>
      <c r="AY32" s="7">
        <f t="shared" si="55"/>
        <v>2500.3515111237211</v>
      </c>
      <c r="AZ32" s="7">
        <f t="shared" si="55"/>
        <v>163.20955535647104</v>
      </c>
      <c r="BA32" s="7">
        <f t="shared" si="55"/>
        <v>375.23923309210471</v>
      </c>
      <c r="BB32" s="7">
        <f t="shared" si="55"/>
        <v>2288.3218333880877</v>
      </c>
      <c r="BC32" s="7">
        <f t="shared" si="55"/>
        <v>39934.628364051801</v>
      </c>
      <c r="BD32" s="7">
        <f t="shared" si="55"/>
        <v>105.7363742406385</v>
      </c>
      <c r="BE32" s="7">
        <f t="shared" si="55"/>
        <v>503.74055437956707</v>
      </c>
      <c r="BF32" s="7">
        <f t="shared" si="55"/>
        <v>39536.624183912871</v>
      </c>
      <c r="BG32" s="7">
        <f t="shared" si="55"/>
        <v>36167.54140651707</v>
      </c>
      <c r="BH32" s="7">
        <f t="shared" si="55"/>
        <v>724.9725375721564</v>
      </c>
      <c r="BI32" s="7">
        <f t="shared" si="55"/>
        <v>817.36542308652338</v>
      </c>
      <c r="BJ32" s="7">
        <f t="shared" si="55"/>
        <v>36075.148521002695</v>
      </c>
      <c r="BK32" s="7">
        <f t="shared" si="55"/>
        <v>5564.9001501470093</v>
      </c>
      <c r="BL32" s="7">
        <f t="shared" si="55"/>
        <v>1589.7383666902142</v>
      </c>
      <c r="BM32" s="7">
        <f t="shared" si="55"/>
        <v>1502.7758958787347</v>
      </c>
      <c r="BN32" s="7">
        <f t="shared" si="55"/>
        <v>5651.8626209584891</v>
      </c>
      <c r="BO32" s="7">
        <f t="shared" si="55"/>
        <v>4076.4339776052288</v>
      </c>
      <c r="BP32" s="7">
        <f t="shared" ref="BP32:DZ32" si="56">BP31-BP30</f>
        <v>621.99696176334169</v>
      </c>
      <c r="BQ32" s="7">
        <f t="shared" si="56"/>
        <v>562.6636123478097</v>
      </c>
      <c r="BR32" s="7">
        <f t="shared" si="56"/>
        <v>4135.7673270207615</v>
      </c>
      <c r="BS32" s="7">
        <f t="shared" si="56"/>
        <v>4877.5518862259123</v>
      </c>
      <c r="BT32" s="7">
        <f t="shared" si="56"/>
        <v>2023.1995497172047</v>
      </c>
      <c r="BU32" s="7">
        <f t="shared" si="56"/>
        <v>2600.0950187870994</v>
      </c>
      <c r="BV32" s="7">
        <f t="shared" si="56"/>
        <v>4300.6564171560167</v>
      </c>
      <c r="BW32" s="7">
        <f t="shared" si="56"/>
        <v>5105.8592093492871</v>
      </c>
      <c r="BX32" s="7">
        <f t="shared" si="56"/>
        <v>3034.5047112188922</v>
      </c>
      <c r="BY32" s="7">
        <f t="shared" si="56"/>
        <v>3076.1927065326531</v>
      </c>
      <c r="BZ32" s="7">
        <f t="shared" si="56"/>
        <v>5064.1712140355266</v>
      </c>
      <c r="CA32" s="7">
        <f t="shared" si="56"/>
        <v>17956.54409981881</v>
      </c>
      <c r="CB32" s="7">
        <f t="shared" si="56"/>
        <v>1591.6364710009393</v>
      </c>
      <c r="CC32" s="7">
        <f t="shared" si="56"/>
        <v>1125.8195287265257</v>
      </c>
      <c r="CD32" s="7">
        <f t="shared" si="56"/>
        <v>18422.361042093224</v>
      </c>
      <c r="CE32" s="7">
        <f t="shared" si="56"/>
        <v>741.50518680670814</v>
      </c>
      <c r="CF32" s="7">
        <f t="shared" si="56"/>
        <v>28.948476525941828</v>
      </c>
      <c r="CG32" s="7">
        <f t="shared" si="56"/>
        <v>308.09051374639591</v>
      </c>
      <c r="CH32" s="7">
        <f t="shared" si="56"/>
        <v>462.36314958625411</v>
      </c>
      <c r="CI32" s="7">
        <f t="shared" si="56"/>
        <v>83654.884718986097</v>
      </c>
      <c r="CJ32" s="7">
        <f t="shared" si="56"/>
        <v>5855.2628904371404</v>
      </c>
      <c r="CK32" s="7">
        <f t="shared" si="56"/>
        <v>10658.819113930314</v>
      </c>
      <c r="CL32" s="7">
        <f t="shared" si="56"/>
        <v>78851.328495492926</v>
      </c>
      <c r="CM32" s="7">
        <f t="shared" si="56"/>
        <v>3225.0879792912701</v>
      </c>
      <c r="CN32" s="7">
        <f t="shared" si="56"/>
        <v>658.37758582914398</v>
      </c>
      <c r="CO32" s="7">
        <f t="shared" si="56"/>
        <v>588.67469613005505</v>
      </c>
      <c r="CP32" s="7">
        <f t="shared" si="56"/>
        <v>3294.7908689903593</v>
      </c>
      <c r="CQ32" s="7">
        <f t="shared" si="56"/>
        <v>8228.7402127113764</v>
      </c>
      <c r="CR32" s="7">
        <f t="shared" si="56"/>
        <v>84.864978303950224</v>
      </c>
      <c r="CS32" s="7">
        <f t="shared" si="56"/>
        <v>91.366662390091165</v>
      </c>
      <c r="CT32" s="7">
        <f t="shared" si="56"/>
        <v>8222.2385286252356</v>
      </c>
      <c r="CU32" s="7">
        <f t="shared" si="56"/>
        <v>13863.416284115176</v>
      </c>
      <c r="CV32" s="7">
        <f t="shared" si="56"/>
        <v>558.40233657685621</v>
      </c>
      <c r="CW32" s="7">
        <f t="shared" si="56"/>
        <v>180.60876422760305</v>
      </c>
      <c r="CX32" s="7">
        <f t="shared" si="56"/>
        <v>14241.209856464429</v>
      </c>
      <c r="CY32" s="7">
        <f t="shared" si="56"/>
        <v>931.26952725376157</v>
      </c>
      <c r="CZ32" s="7">
        <f t="shared" si="56"/>
        <v>51.349358052640682</v>
      </c>
      <c r="DA32" s="7">
        <f t="shared" si="56"/>
        <v>62.099373847562902</v>
      </c>
      <c r="DB32" s="7">
        <f t="shared" si="56"/>
        <v>920.51951145883936</v>
      </c>
      <c r="DC32" s="7">
        <f t="shared" si="56"/>
        <v>9619.3512016635377</v>
      </c>
      <c r="DD32" s="7">
        <f t="shared" si="56"/>
        <v>399.17111479927235</v>
      </c>
      <c r="DE32" s="7">
        <f t="shared" si="56"/>
        <v>1481.4631586038906</v>
      </c>
      <c r="DF32" s="7">
        <f t="shared" si="56"/>
        <v>8537.059157858921</v>
      </c>
      <c r="DG32" s="7">
        <f t="shared" si="56"/>
        <v>12711.69296277612</v>
      </c>
      <c r="DH32" s="7">
        <f t="shared" si="56"/>
        <v>21.473284648938428</v>
      </c>
      <c r="DI32" s="7">
        <f t="shared" si="56"/>
        <v>7.0096042897881397</v>
      </c>
      <c r="DJ32" s="7">
        <f t="shared" si="56"/>
        <v>12726.156643135271</v>
      </c>
      <c r="DK32" s="7">
        <f t="shared" si="56"/>
        <v>1973.8663921123789</v>
      </c>
      <c r="DL32" s="7">
        <f t="shared" si="56"/>
        <v>282.37174508907265</v>
      </c>
      <c r="DM32" s="7">
        <f t="shared" si="56"/>
        <v>601.25041405526963</v>
      </c>
      <c r="DN32" s="7">
        <f t="shared" si="56"/>
        <v>1654.9877231461819</v>
      </c>
      <c r="DO32" s="7">
        <f t="shared" si="56"/>
        <v>80.504391968101174</v>
      </c>
      <c r="DP32" s="7">
        <f t="shared" si="56"/>
        <v>1.286639939990712</v>
      </c>
      <c r="DQ32" s="7">
        <f t="shared" si="56"/>
        <v>0.51767358668201202</v>
      </c>
      <c r="DR32" s="7">
        <f t="shared" si="56"/>
        <v>81.273358321409873</v>
      </c>
      <c r="DS32" s="7">
        <f t="shared" si="56"/>
        <v>309.95294450882392</v>
      </c>
      <c r="DT32" s="7">
        <f t="shared" si="56"/>
        <v>12.414872168156501</v>
      </c>
      <c r="DU32" s="7">
        <f t="shared" si="56"/>
        <v>16.139787662069253</v>
      </c>
      <c r="DV32" s="7">
        <f t="shared" si="56"/>
        <v>306.22802901491116</v>
      </c>
      <c r="DW32" s="7">
        <f t="shared" si="56"/>
        <v>566070.36095735792</v>
      </c>
      <c r="DX32" s="7">
        <f t="shared" si="56"/>
        <v>34395.748283105604</v>
      </c>
      <c r="DY32" s="7">
        <f t="shared" si="56"/>
        <v>42800.603945723575</v>
      </c>
      <c r="DZ32" s="7">
        <f t="shared" si="56"/>
        <v>557665.50529474008</v>
      </c>
    </row>
    <row r="33" spans="1:130" x14ac:dyDescent="0.25">
      <c r="A33" s="10" t="s">
        <v>42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</row>
    <row r="34" spans="1:130" ht="24.75" customHeight="1" x14ac:dyDescent="0.25">
      <c r="A34" s="20" t="s">
        <v>45</v>
      </c>
      <c r="B34" s="2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AI34" s="10"/>
    </row>
    <row r="35" spans="1:130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</sheetData>
  <mergeCells count="85">
    <mergeCell ref="A32:B32"/>
    <mergeCell ref="CI5:CL5"/>
    <mergeCell ref="CU5:CX5"/>
    <mergeCell ref="DO5:DR5"/>
    <mergeCell ref="DS5:DV5"/>
    <mergeCell ref="AM5:AP5"/>
    <mergeCell ref="BK5:BN5"/>
    <mergeCell ref="BO5:BR5"/>
    <mergeCell ref="BS5:BV5"/>
    <mergeCell ref="CE5:CH5"/>
    <mergeCell ref="B5:B6"/>
    <mergeCell ref="AA5:AD5"/>
    <mergeCell ref="AE5:AH5"/>
    <mergeCell ref="AI5:AL5"/>
    <mergeCell ref="W5:Z5"/>
    <mergeCell ref="S5:V5"/>
    <mergeCell ref="C1:J1"/>
    <mergeCell ref="K1:R1"/>
    <mergeCell ref="K4:R4"/>
    <mergeCell ref="B4:J4"/>
    <mergeCell ref="C3:J3"/>
    <mergeCell ref="K3:R3"/>
    <mergeCell ref="CY5:DB5"/>
    <mergeCell ref="DC5:DF5"/>
    <mergeCell ref="C5:F5"/>
    <mergeCell ref="G5:J5"/>
    <mergeCell ref="K5:N5"/>
    <mergeCell ref="O5:R5"/>
    <mergeCell ref="S1:Z1"/>
    <mergeCell ref="S4:Z4"/>
    <mergeCell ref="AA1:AH1"/>
    <mergeCell ref="AA4:AH4"/>
    <mergeCell ref="AI1:AP1"/>
    <mergeCell ref="AI4:AP4"/>
    <mergeCell ref="S3:Z3"/>
    <mergeCell ref="AA3:AH3"/>
    <mergeCell ref="AI3:AP3"/>
    <mergeCell ref="DS1:DZ1"/>
    <mergeCell ref="DS4:DZ4"/>
    <mergeCell ref="DW5:DZ5"/>
    <mergeCell ref="CM1:CT1"/>
    <mergeCell ref="CM4:CT4"/>
    <mergeCell ref="CU1:DB1"/>
    <mergeCell ref="CU4:DB4"/>
    <mergeCell ref="DC1:DJ1"/>
    <mergeCell ref="DC4:DJ4"/>
    <mergeCell ref="DC3:DJ3"/>
    <mergeCell ref="DK3:DR3"/>
    <mergeCell ref="DS3:DZ3"/>
    <mergeCell ref="DK5:DN5"/>
    <mergeCell ref="DG5:DJ5"/>
    <mergeCell ref="CM5:CP5"/>
    <mergeCell ref="CQ5:CT5"/>
    <mergeCell ref="CU3:DB3"/>
    <mergeCell ref="A5:A6"/>
    <mergeCell ref="A31:B31"/>
    <mergeCell ref="DK1:DR1"/>
    <mergeCell ref="DK4:DR4"/>
    <mergeCell ref="BO1:BV1"/>
    <mergeCell ref="BO4:BV4"/>
    <mergeCell ref="BW1:CD1"/>
    <mergeCell ref="BW4:CD4"/>
    <mergeCell ref="CE1:CL1"/>
    <mergeCell ref="CE4:CL4"/>
    <mergeCell ref="AQ1:AX1"/>
    <mergeCell ref="AQ4:AX4"/>
    <mergeCell ref="AY1:BF1"/>
    <mergeCell ref="AY4:BF4"/>
    <mergeCell ref="BG1:BN1"/>
    <mergeCell ref="A34:B34"/>
    <mergeCell ref="BO3:BV3"/>
    <mergeCell ref="BW3:CD3"/>
    <mergeCell ref="CE3:CL3"/>
    <mergeCell ref="CM3:CT3"/>
    <mergeCell ref="BG4:BN4"/>
    <mergeCell ref="AQ3:AX3"/>
    <mergeCell ref="AY3:BF3"/>
    <mergeCell ref="BG3:BN3"/>
    <mergeCell ref="CA5:CD5"/>
    <mergeCell ref="AQ5:AT5"/>
    <mergeCell ref="AU5:AX5"/>
    <mergeCell ref="BW5:BZ5"/>
    <mergeCell ref="AY5:BB5"/>
    <mergeCell ref="BC5:BF5"/>
    <mergeCell ref="BG5:BJ5"/>
  </mergeCells>
  <conditionalFormatting sqref="C7:DZ32">
    <cfRule type="expression" dxfId="0" priority="1">
      <formula>MOD(ROW(),3)=0</formula>
    </cfRule>
  </conditionalFormatting>
  <printOptions horizontalCentered="1"/>
  <pageMargins left="0.75" right="0.75" top="0.75" bottom="0.75" header="0.31" footer="0.31"/>
  <pageSetup paperSize="9" scale="82" firstPageNumber="110" fitToWidth="0" orientation="landscape" useFirstPageNumber="1" r:id="rId1"/>
  <headerFooter>
    <oddFooter>&amp;C&amp;"Book Antiqua,Bold"&amp;12&amp;KC00000EnviStats India 2020 Vol.II Environment Accounts&amp;R&amp;"Book Antiqua,Bold"&amp;12&amp;KC00000A - &amp;P</oddFooter>
  </headerFooter>
  <colBreaks count="15" manualBreakCount="15">
    <brk id="10" max="33" man="1"/>
    <brk id="18" max="1048575" man="1"/>
    <brk id="26" max="1048575" man="1"/>
    <brk id="34" max="1048575" man="1"/>
    <brk id="42" max="1048575" man="1"/>
    <brk id="50" max="1048575" man="1"/>
    <brk id="58" max="1048575" man="1"/>
    <brk id="66" max="1048575" man="1"/>
    <brk id="74" max="33" man="1"/>
    <brk id="82" max="33" man="1"/>
    <brk id="90" max="33" man="1"/>
    <brk id="98" max="33" man="1"/>
    <brk id="106" max="33" man="1"/>
    <brk id="114" max="1048575" man="1"/>
    <brk id="122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1.4 Wastelands Account</vt:lpstr>
      <vt:lpstr>'1.4 Wastelands Account'!Print_Area</vt:lpstr>
      <vt:lpstr>'1.4 Wastelands Account'!Print_Titles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dell</cp:lastModifiedBy>
  <cp:lastPrinted>2020-09-29T10:45:56Z</cp:lastPrinted>
  <dcterms:created xsi:type="dcterms:W3CDTF">2020-07-23T10:07:30Z</dcterms:created>
  <dcterms:modified xsi:type="dcterms:W3CDTF">2020-09-30T10:16:29Z</dcterms:modified>
</cp:coreProperties>
</file>